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drawings/drawing2.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drawings/drawing3.xml" ContentType="application/vnd.openxmlformats-officedocument.drawing+xml"/>
  <Override PartName="/xl/ctrlProps/ctrlProp590.xml" ContentType="application/vnd.ms-excel.controlproperties+xml"/>
  <Override PartName="/xl/drawings/drawing4.xml" ContentType="application/vnd.openxmlformats-officedocument.drawing+xml"/>
  <Override PartName="/xl/ctrlProps/ctrlProp59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filterPrivacy="1" codeName="ThisWorkbook"/>
  <xr:revisionPtr revIDLastSave="0" documentId="13_ncr:1_{F8EFA3E2-5FDF-4975-91D1-9FC3E03C3342}" xr6:coauthVersionLast="36" xr6:coauthVersionMax="47" xr10:uidLastSave="{00000000-0000-0000-0000-000000000000}"/>
  <bookViews>
    <workbookView xWindow="-5196" yWindow="-21720" windowWidth="38640" windowHeight="21240" tabRatio="870" firstSheet="1" activeTab="1" xr2:uid="{00000000-000D-0000-FFFF-FFFF00000000}"/>
  </bookViews>
  <sheets>
    <sheet name="各種マスタ（非表示）" sheetId="24" state="hidden" r:id="rId1"/>
    <sheet name="申告者情報" sheetId="7" r:id="rId2"/>
    <sheet name="【医薬品等】内訳" sheetId="8" r:id="rId3"/>
    <sheet name="【体外診断用医薬品】内訳" sheetId="11" r:id="rId4"/>
    <sheet name="【医療機器】内訳" sheetId="12" r:id="rId5"/>
    <sheet name="副作用申告書" sheetId="13" r:id="rId6"/>
    <sheet name="副作用内訳書(医薬品)" sheetId="27" r:id="rId7"/>
    <sheet name="副作用内訳書(再生)" sheetId="28" r:id="rId8"/>
    <sheet name="感染申告書" sheetId="16" r:id="rId9"/>
    <sheet name="感染内訳書(輸血)" sheetId="30" r:id="rId10"/>
    <sheet name="感染内訳書(特定医薬品)" sheetId="31" r:id="rId11"/>
    <sheet name="感染内訳書(その他医薬品)" sheetId="33" r:id="rId12"/>
    <sheet name="感染内訳書(特定機器)" sheetId="32" r:id="rId13"/>
    <sheet name="感染内訳書(その他機器)" sheetId="34" r:id="rId14"/>
    <sheet name="感染内訳書(指定再生)" sheetId="35" r:id="rId15"/>
    <sheet name="感染内訳書(その他再生）" sheetId="36" r:id="rId16"/>
    <sheet name="安全申告書" sheetId="20" r:id="rId17"/>
    <sheet name="安全内訳書(医薬品)" sheetId="21" r:id="rId18"/>
    <sheet name="安全内訳書(機器)" sheetId="22" r:id="rId19"/>
    <sheet name="安全内訳書(再生)" sheetId="23" r:id="rId20"/>
    <sheet name="繁用単価算出シート" sheetId="25" r:id="rId21"/>
  </sheets>
  <definedNames>
    <definedName name="_xlnm.Print_Area" localSheetId="4">【医療機器】内訳!$A$1:$O$97</definedName>
    <definedName name="_xlnm.Print_Area" localSheetId="16">安全申告書!$A$1:$AP$65</definedName>
    <definedName name="_xlnm.Print_Area" localSheetId="17">'安全内訳書(医薬品)'!$A$1:$G$21</definedName>
    <definedName name="_xlnm.Print_Area" localSheetId="18">'安全内訳書(機器)'!$A$1:$G$21</definedName>
    <definedName name="_xlnm.Print_Area" localSheetId="19">'安全内訳書(再生)'!$A$1:$G$21</definedName>
    <definedName name="_xlnm.Print_Area" localSheetId="8">感染申告書!$A$1:$AV$60</definedName>
    <definedName name="_xlnm.Print_Area" localSheetId="11">'感染内訳書(その他医薬品)'!$A$1:$J$21</definedName>
    <definedName name="_xlnm.Print_Area" localSheetId="13">'感染内訳書(その他機器)'!$A$1:$J$21</definedName>
    <definedName name="_xlnm.Print_Area" localSheetId="15">'感染内訳書(その他再生）'!$A$1:$J$21</definedName>
    <definedName name="_xlnm.Print_Area" localSheetId="14">'感染内訳書(指定再生)'!$A$1:$J$21</definedName>
    <definedName name="_xlnm.Print_Area" localSheetId="10">'感染内訳書(特定医薬品)'!$A$1:$J$21</definedName>
    <definedName name="_xlnm.Print_Area" localSheetId="12">'感染内訳書(特定機器)'!$A$1:$J$21</definedName>
    <definedName name="_xlnm.Print_Area" localSheetId="9">'感染内訳書(輸血)'!$A$1:$J$21</definedName>
    <definedName name="_xlnm.Print_Area" localSheetId="1">申告者情報!$A$1:$O$50</definedName>
    <definedName name="_xlnm.Print_Area" localSheetId="20">繁用単価算出シート!$A$1:$AF$102</definedName>
    <definedName name="_xlnm.Print_Area" localSheetId="5">副作用申告書!$A$1:$AV$62</definedName>
    <definedName name="_xlnm.Print_Area" localSheetId="6">'副作用内訳書(医薬品)'!$A$1:$J$21</definedName>
    <definedName name="_xlnm.Print_Area" localSheetId="7">'副作用内訳書(再生)'!$A$1:$J$21</definedName>
    <definedName name="_xlnm.Print_Titles" localSheetId="17">'安全内訳書(医薬品)'!$1:$6</definedName>
    <definedName name="_xlnm.Print_Titles" localSheetId="18">'安全内訳書(機器)'!$1:$6</definedName>
    <definedName name="_xlnm.Print_Titles" localSheetId="19">'安全内訳書(再生)'!$1:$6</definedName>
    <definedName name="_xlnm.Print_Titles" localSheetId="11">'感染内訳書(その他医薬品)'!$1:$6</definedName>
    <definedName name="_xlnm.Print_Titles" localSheetId="13">'感染内訳書(その他機器)'!$1:$6</definedName>
    <definedName name="_xlnm.Print_Titles" localSheetId="15">'感染内訳書(その他再生）'!$1:$6</definedName>
    <definedName name="_xlnm.Print_Titles" localSheetId="14">'感染内訳書(指定再生)'!$1:$6</definedName>
    <definedName name="_xlnm.Print_Titles" localSheetId="10">'感染内訳書(特定医薬品)'!$1:$6</definedName>
    <definedName name="_xlnm.Print_Titles" localSheetId="12">'感染内訳書(特定機器)'!$1:$6</definedName>
    <definedName name="_xlnm.Print_Titles" localSheetId="9">'感染内訳書(輸血)'!$1:$6</definedName>
    <definedName name="_xlnm.Print_Titles" localSheetId="20">繁用単価算出シート!$2:$2</definedName>
    <definedName name="_xlnm.Print_Titles" localSheetId="6">'副作用内訳書(医薬品)'!$1:$6</definedName>
    <definedName name="_xlnm.Print_Titles" localSheetId="7">'副作用内訳書(再生)'!$1:$6</definedName>
    <definedName name="消費税率" localSheetId="0">#REF!</definedName>
    <definedName name="消費税率" localSheetId="11">#REF!</definedName>
    <definedName name="消費税率" localSheetId="13">#REF!</definedName>
    <definedName name="消費税率" localSheetId="15">#REF!</definedName>
    <definedName name="消費税率" localSheetId="14">#REF!</definedName>
    <definedName name="消費税率" localSheetId="10">#REF!</definedName>
    <definedName name="消費税率" localSheetId="12">#REF!</definedName>
    <definedName name="消費税率" localSheetId="9">#REF!</definedName>
    <definedName name="消費税率" localSheetId="20">繁用単価算出シート!$AE$3:$AE$4</definedName>
    <definedName name="消費税率" localSheetId="6">#REF!</definedName>
    <definedName name="消費税率" localSheetId="7">#REF!</definedName>
    <definedName name="消費税率">#REF!</definedName>
    <definedName name="単価に係る種別" localSheetId="0">#REF!</definedName>
    <definedName name="単価に係る種別" localSheetId="11">#REF!</definedName>
    <definedName name="単価に係る種別" localSheetId="13">#REF!</definedName>
    <definedName name="単価に係る種別" localSheetId="15">#REF!</definedName>
    <definedName name="単価に係る種別" localSheetId="14">#REF!</definedName>
    <definedName name="単価に係る種別" localSheetId="10">#REF!</definedName>
    <definedName name="単価に係る種別" localSheetId="12">#REF!</definedName>
    <definedName name="単価に係る種別" localSheetId="9">#REF!</definedName>
    <definedName name="単価に係る種別" localSheetId="20">繁用単価算出シート!$AB$3:$AB$9</definedName>
    <definedName name="単価に係る種別" localSheetId="6">#REF!</definedName>
    <definedName name="単価に係る種別" localSheetId="7">#REF!</definedName>
    <definedName name="単価に係る種別">#REF!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I3" i="24" l="1"/>
  <c r="AI4" i="24"/>
  <c r="AI5" i="24"/>
  <c r="AI6" i="24"/>
  <c r="AI7" i="24"/>
  <c r="AI8" i="24"/>
  <c r="AI9" i="24"/>
  <c r="AI10" i="24"/>
  <c r="AI11" i="24"/>
  <c r="AI12" i="24" l="1"/>
  <c r="A10" i="25" l="1"/>
  <c r="C10" i="25"/>
  <c r="L10" i="25"/>
  <c r="M10" i="25" s="1"/>
  <c r="C11" i="25" l="1"/>
  <c r="L11" i="25"/>
  <c r="M11" i="25" s="1"/>
  <c r="C12" i="25"/>
  <c r="A12" i="25" s="1"/>
  <c r="L12" i="25"/>
  <c r="M12" i="25"/>
  <c r="C13" i="25"/>
  <c r="A13" i="25" s="1"/>
  <c r="L13" i="25"/>
  <c r="M13" i="25"/>
  <c r="C14" i="25"/>
  <c r="A14" i="25" s="1"/>
  <c r="L14" i="25"/>
  <c r="M14" i="25"/>
  <c r="B11" i="25" l="1"/>
  <c r="B10" i="25"/>
  <c r="A11" i="25"/>
  <c r="B14" i="25" s="1"/>
  <c r="B13" i="25"/>
  <c r="C15" i="25"/>
  <c r="A15" i="25" s="1"/>
  <c r="B15" i="25" s="1"/>
  <c r="L15" i="25"/>
  <c r="M15" i="25" s="1"/>
  <c r="C16" i="25"/>
  <c r="A16" i="25" s="1"/>
  <c r="L16" i="25"/>
  <c r="M16" i="25"/>
  <c r="C17" i="25"/>
  <c r="A17" i="25" s="1"/>
  <c r="L17" i="25"/>
  <c r="M17" i="25"/>
  <c r="A18" i="25"/>
  <c r="C18" i="25"/>
  <c r="L18" i="25"/>
  <c r="M18" i="25"/>
  <c r="C19" i="25"/>
  <c r="A19" i="25" s="1"/>
  <c r="L19" i="25"/>
  <c r="M19" i="25"/>
  <c r="B12" i="25" l="1"/>
  <c r="B16" i="25"/>
  <c r="B17" i="25"/>
  <c r="B19" i="25"/>
  <c r="B18" i="25"/>
  <c r="C20" i="25"/>
  <c r="A20" i="25" s="1"/>
  <c r="B20" i="25" s="1"/>
  <c r="L20" i="25"/>
  <c r="M20" i="25"/>
  <c r="C21" i="25"/>
  <c r="A21" i="25" s="1"/>
  <c r="L21" i="25"/>
  <c r="M21" i="25"/>
  <c r="C22" i="25"/>
  <c r="A22" i="25" s="1"/>
  <c r="L22" i="25"/>
  <c r="M22" i="25"/>
  <c r="A23" i="25"/>
  <c r="C23" i="25"/>
  <c r="L23" i="25"/>
  <c r="M23" i="25"/>
  <c r="B23" i="25" l="1"/>
  <c r="B22" i="25"/>
  <c r="B21" i="25"/>
  <c r="C24" i="25"/>
  <c r="L24" i="25"/>
  <c r="M24" i="25" s="1"/>
  <c r="C25" i="25"/>
  <c r="A25" i="25" s="1"/>
  <c r="L25" i="25"/>
  <c r="M25" i="25"/>
  <c r="C26" i="25"/>
  <c r="A26" i="25" s="1"/>
  <c r="L26" i="25"/>
  <c r="M26" i="25"/>
  <c r="C27" i="25"/>
  <c r="L27" i="25"/>
  <c r="M27" i="25" s="1"/>
  <c r="A28" i="25"/>
  <c r="C28" i="25"/>
  <c r="L28" i="25"/>
  <c r="M28" i="25"/>
  <c r="A29" i="25"/>
  <c r="C29" i="25"/>
  <c r="L29" i="25"/>
  <c r="M29" i="25"/>
  <c r="C30" i="25"/>
  <c r="A30" i="25" s="1"/>
  <c r="L30" i="25"/>
  <c r="M30" i="25"/>
  <c r="C31" i="25"/>
  <c r="L31" i="25"/>
  <c r="M31" i="25" s="1"/>
  <c r="C32" i="25"/>
  <c r="A32" i="25" s="1"/>
  <c r="L32" i="25"/>
  <c r="M32" i="25"/>
  <c r="A33" i="25"/>
  <c r="C33" i="25"/>
  <c r="L33" i="25"/>
  <c r="M33" i="25"/>
  <c r="C34" i="25"/>
  <c r="A39" i="25" s="1"/>
  <c r="L34" i="25"/>
  <c r="M34" i="25"/>
  <c r="C35" i="25"/>
  <c r="A35" i="25" s="1"/>
  <c r="L35" i="25"/>
  <c r="M35" i="25"/>
  <c r="C36" i="25"/>
  <c r="A36" i="25" s="1"/>
  <c r="L36" i="25"/>
  <c r="M36" i="25"/>
  <c r="C37" i="25"/>
  <c r="A37" i="25" s="1"/>
  <c r="L37" i="25"/>
  <c r="M37" i="25"/>
  <c r="C38" i="25"/>
  <c r="A38" i="25" s="1"/>
  <c r="L38" i="25"/>
  <c r="M38" i="25"/>
  <c r="C39" i="25"/>
  <c r="L39" i="25"/>
  <c r="M39" i="25"/>
  <c r="A40" i="25"/>
  <c r="C40" i="25"/>
  <c r="L40" i="25"/>
  <c r="M40" i="25"/>
  <c r="C41" i="25"/>
  <c r="A41" i="25" s="1"/>
  <c r="L41" i="25"/>
  <c r="M41" i="25"/>
  <c r="C42" i="25"/>
  <c r="A42" i="25" s="1"/>
  <c r="L42" i="25"/>
  <c r="M42" i="25"/>
  <c r="C43" i="25"/>
  <c r="L43" i="25"/>
  <c r="M43" i="25"/>
  <c r="A34" i="25" l="1"/>
  <c r="A43" i="25"/>
  <c r="A31" i="25"/>
  <c r="A27" i="25"/>
  <c r="A24" i="25"/>
  <c r="C44" i="25"/>
  <c r="A44" i="25" s="1"/>
  <c r="B26" i="25" l="1"/>
  <c r="B30" i="25"/>
  <c r="B34" i="25"/>
  <c r="B38" i="25"/>
  <c r="B42" i="25"/>
  <c r="B25" i="25"/>
  <c r="B29" i="25"/>
  <c r="B33" i="25"/>
  <c r="B37" i="25"/>
  <c r="B41" i="25"/>
  <c r="B24" i="25"/>
  <c r="B28" i="25"/>
  <c r="B32" i="25"/>
  <c r="B36" i="25"/>
  <c r="B40" i="25"/>
  <c r="B44" i="25"/>
  <c r="B27" i="25"/>
  <c r="B31" i="25"/>
  <c r="B35" i="25"/>
  <c r="B39" i="25"/>
  <c r="B43" i="25"/>
  <c r="L44" i="25"/>
  <c r="M44" i="25"/>
  <c r="C45" i="25"/>
  <c r="L45" i="25"/>
  <c r="M45" i="25"/>
  <c r="A46" i="25"/>
  <c r="C46" i="25"/>
  <c r="L46" i="25"/>
  <c r="M46" i="25"/>
  <c r="A47" i="25"/>
  <c r="C47" i="25"/>
  <c r="L47" i="25"/>
  <c r="M47" i="25"/>
  <c r="A48" i="25"/>
  <c r="C48" i="25"/>
  <c r="L48" i="25"/>
  <c r="M48" i="25"/>
  <c r="A49" i="25"/>
  <c r="C49" i="25"/>
  <c r="L49" i="25"/>
  <c r="M49" i="25"/>
  <c r="A50" i="25"/>
  <c r="C50" i="25"/>
  <c r="L50" i="25"/>
  <c r="M50" i="25"/>
  <c r="A51" i="25"/>
  <c r="C51" i="25"/>
  <c r="L51" i="25"/>
  <c r="M51" i="25"/>
  <c r="A52" i="25"/>
  <c r="C52" i="25"/>
  <c r="L52" i="25"/>
  <c r="M52" i="25"/>
  <c r="A53" i="25"/>
  <c r="C53" i="25"/>
  <c r="L53" i="25"/>
  <c r="M53" i="25"/>
  <c r="A54" i="25"/>
  <c r="C54" i="25"/>
  <c r="L54" i="25"/>
  <c r="M54" i="25"/>
  <c r="A55" i="25"/>
  <c r="C55" i="25"/>
  <c r="L55" i="25"/>
  <c r="M55" i="25"/>
  <c r="A56" i="25"/>
  <c r="C56" i="25"/>
  <c r="L56" i="25"/>
  <c r="M56" i="25"/>
  <c r="A57" i="25"/>
  <c r="C57" i="25"/>
  <c r="L57" i="25"/>
  <c r="M57" i="25"/>
  <c r="A58" i="25"/>
  <c r="C58" i="25"/>
  <c r="L58" i="25"/>
  <c r="M58" i="25"/>
  <c r="A59" i="25"/>
  <c r="C59" i="25"/>
  <c r="L59" i="25"/>
  <c r="M59" i="25"/>
  <c r="A60" i="25"/>
  <c r="C60" i="25"/>
  <c r="L60" i="25"/>
  <c r="M60" i="25"/>
  <c r="A61" i="25"/>
  <c r="C61" i="25"/>
  <c r="L61" i="25"/>
  <c r="M61" i="25"/>
  <c r="A62" i="25"/>
  <c r="C62" i="25"/>
  <c r="L62" i="25"/>
  <c r="M62" i="25"/>
  <c r="A63" i="25"/>
  <c r="C63" i="25"/>
  <c r="L63" i="25"/>
  <c r="M63" i="25"/>
  <c r="A64" i="25"/>
  <c r="C64" i="25"/>
  <c r="L64" i="25"/>
  <c r="M64" i="25"/>
  <c r="A65" i="25"/>
  <c r="C65" i="25"/>
  <c r="L65" i="25"/>
  <c r="M65" i="25"/>
  <c r="A66" i="25"/>
  <c r="C66" i="25"/>
  <c r="L66" i="25"/>
  <c r="M66" i="25"/>
  <c r="A67" i="25"/>
  <c r="C67" i="25"/>
  <c r="L67" i="25"/>
  <c r="M67" i="25"/>
  <c r="A68" i="25"/>
  <c r="C68" i="25"/>
  <c r="L68" i="25"/>
  <c r="M68" i="25"/>
  <c r="A69" i="25"/>
  <c r="C69" i="25"/>
  <c r="L69" i="25"/>
  <c r="M69" i="25"/>
  <c r="A70" i="25"/>
  <c r="C70" i="25"/>
  <c r="L70" i="25"/>
  <c r="M70" i="25"/>
  <c r="C71" i="25"/>
  <c r="A71" i="25" s="1"/>
  <c r="L71" i="25"/>
  <c r="M71" i="25"/>
  <c r="A72" i="25"/>
  <c r="C72" i="25"/>
  <c r="L72" i="25"/>
  <c r="M72" i="25"/>
  <c r="C73" i="25"/>
  <c r="A93" i="25" s="1"/>
  <c r="L73" i="25"/>
  <c r="M73" i="25" s="1"/>
  <c r="C74" i="25"/>
  <c r="A74" i="25" s="1"/>
  <c r="L74" i="25"/>
  <c r="M74" i="25"/>
  <c r="C75" i="25"/>
  <c r="A75" i="25" s="1"/>
  <c r="L75" i="25"/>
  <c r="M75" i="25"/>
  <c r="C76" i="25"/>
  <c r="L76" i="25"/>
  <c r="M76" i="25"/>
  <c r="C77" i="25"/>
  <c r="L77" i="25"/>
  <c r="M77" i="25"/>
  <c r="C78" i="25"/>
  <c r="A78" i="25" s="1"/>
  <c r="L78" i="25"/>
  <c r="M78" i="25"/>
  <c r="C79" i="25"/>
  <c r="A79" i="25" s="1"/>
  <c r="L79" i="25"/>
  <c r="M79" i="25"/>
  <c r="A80" i="25"/>
  <c r="C80" i="25"/>
  <c r="L80" i="25"/>
  <c r="M80" i="25"/>
  <c r="C81" i="25"/>
  <c r="L81" i="25"/>
  <c r="M81" i="25" s="1"/>
  <c r="C82" i="25"/>
  <c r="A82" i="25" s="1"/>
  <c r="L82" i="25"/>
  <c r="M82" i="25"/>
  <c r="C83" i="25"/>
  <c r="A83" i="25" s="1"/>
  <c r="L83" i="25"/>
  <c r="M83" i="25"/>
  <c r="C84" i="25"/>
  <c r="A84" i="25" s="1"/>
  <c r="L84" i="25"/>
  <c r="M84" i="25"/>
  <c r="A85" i="25"/>
  <c r="C85" i="25"/>
  <c r="L85" i="25"/>
  <c r="M85" i="25" s="1"/>
  <c r="C86" i="25"/>
  <c r="A86" i="25" s="1"/>
  <c r="L86" i="25"/>
  <c r="M86" i="25"/>
  <c r="C87" i="25"/>
  <c r="A87" i="25" s="1"/>
  <c r="L87" i="25"/>
  <c r="M87" i="25"/>
  <c r="C88" i="25"/>
  <c r="A88" i="25" s="1"/>
  <c r="L88" i="25"/>
  <c r="M88" i="25"/>
  <c r="C89" i="25"/>
  <c r="A89" i="25" s="1"/>
  <c r="L89" i="25"/>
  <c r="M89" i="25" s="1"/>
  <c r="C90" i="25"/>
  <c r="A90" i="25" s="1"/>
  <c r="L90" i="25"/>
  <c r="M90" i="25"/>
  <c r="C91" i="25"/>
  <c r="A91" i="25" s="1"/>
  <c r="L91" i="25"/>
  <c r="M91" i="25"/>
  <c r="C92" i="25"/>
  <c r="L92" i="25"/>
  <c r="M92" i="25"/>
  <c r="C93" i="25"/>
  <c r="L93" i="25"/>
  <c r="M93" i="25"/>
  <c r="C94" i="25"/>
  <c r="A94" i="25" s="1"/>
  <c r="L94" i="25"/>
  <c r="M94" i="25"/>
  <c r="C95" i="25"/>
  <c r="L95" i="25"/>
  <c r="M95" i="25"/>
  <c r="C96" i="25"/>
  <c r="L96" i="25"/>
  <c r="M96" i="25"/>
  <c r="C97" i="25"/>
  <c r="A97" i="25" s="1"/>
  <c r="L97" i="25"/>
  <c r="M97" i="25"/>
  <c r="C98" i="25"/>
  <c r="L98" i="25"/>
  <c r="M98" i="25"/>
  <c r="C99" i="25"/>
  <c r="A99" i="25" s="1"/>
  <c r="L99" i="25"/>
  <c r="M99" i="25"/>
  <c r="A100" i="25"/>
  <c r="C100" i="25"/>
  <c r="L100" i="25"/>
  <c r="M100" i="25"/>
  <c r="C101" i="25"/>
  <c r="A101" i="25" s="1"/>
  <c r="L101" i="25"/>
  <c r="M101" i="25"/>
  <c r="C102" i="25"/>
  <c r="A98" i="25" l="1"/>
  <c r="A92" i="25"/>
  <c r="A81" i="25"/>
  <c r="A76" i="25"/>
  <c r="A102" i="25"/>
  <c r="A95" i="25"/>
  <c r="A73" i="25"/>
  <c r="A96" i="25"/>
  <c r="A77" i="25"/>
  <c r="A45" i="25"/>
  <c r="L102" i="25"/>
  <c r="M102" i="25" s="1"/>
  <c r="B46" i="25" l="1"/>
  <c r="B50" i="25"/>
  <c r="B54" i="25"/>
  <c r="B58" i="25"/>
  <c r="B62" i="25"/>
  <c r="B66" i="25"/>
  <c r="B70" i="25"/>
  <c r="B74" i="25"/>
  <c r="B78" i="25"/>
  <c r="B82" i="25"/>
  <c r="B86" i="25"/>
  <c r="B90" i="25"/>
  <c r="B94" i="25"/>
  <c r="B98" i="25"/>
  <c r="B45" i="25"/>
  <c r="B49" i="25"/>
  <c r="B53" i="25"/>
  <c r="B57" i="25"/>
  <c r="B61" i="25"/>
  <c r="B65" i="25"/>
  <c r="B69" i="25"/>
  <c r="B73" i="25"/>
  <c r="B77" i="25"/>
  <c r="B81" i="25"/>
  <c r="B85" i="25"/>
  <c r="B89" i="25"/>
  <c r="B93" i="25"/>
  <c r="B97" i="25"/>
  <c r="B48" i="25"/>
  <c r="B52" i="25"/>
  <c r="B56" i="25"/>
  <c r="B60" i="25"/>
  <c r="B64" i="25"/>
  <c r="B68" i="25"/>
  <c r="B47" i="25"/>
  <c r="B51" i="25"/>
  <c r="B55" i="25"/>
  <c r="B59" i="25"/>
  <c r="B63" i="25"/>
  <c r="B67" i="25"/>
  <c r="B71" i="25"/>
  <c r="B75" i="25"/>
  <c r="B79" i="25"/>
  <c r="B83" i="25"/>
  <c r="B87" i="25"/>
  <c r="B91" i="25"/>
  <c r="B76" i="25"/>
  <c r="B92" i="25"/>
  <c r="B102" i="25"/>
  <c r="B72" i="25"/>
  <c r="B88" i="25"/>
  <c r="B96" i="25"/>
  <c r="B101" i="25"/>
  <c r="B99" i="25"/>
  <c r="B80" i="25"/>
  <c r="B100" i="25"/>
  <c r="B95" i="25"/>
  <c r="B84" i="25"/>
  <c r="Q74" i="25" l="1"/>
  <c r="Q90" i="25"/>
  <c r="Q97" i="25"/>
  <c r="S99" i="25"/>
  <c r="S101" i="25"/>
  <c r="S79" i="25"/>
  <c r="S94" i="25"/>
  <c r="S87" i="25"/>
  <c r="Q86" i="25"/>
  <c r="S91" i="25"/>
  <c r="Q98" i="25"/>
  <c r="S95" i="25"/>
  <c r="S71" i="25"/>
  <c r="S75" i="25"/>
  <c r="S98" i="25"/>
  <c r="Q78" i="25"/>
  <c r="Q101" i="25"/>
  <c r="S83" i="25"/>
  <c r="Q94" i="25"/>
  <c r="Q82" i="25"/>
  <c r="Q52" i="25"/>
  <c r="Q68" i="25"/>
  <c r="Q84" i="25"/>
  <c r="Q100" i="25"/>
  <c r="Q59" i="25"/>
  <c r="Q75" i="25"/>
  <c r="Q91" i="25"/>
  <c r="Q50" i="25"/>
  <c r="Q66" i="25"/>
  <c r="S54" i="25"/>
  <c r="S70" i="25"/>
  <c r="S86" i="25"/>
  <c r="Q21" i="25"/>
  <c r="S33" i="25"/>
  <c r="S36" i="25"/>
  <c r="Q12" i="25"/>
  <c r="Q30" i="25"/>
  <c r="Q13" i="25"/>
  <c r="S17" i="25"/>
  <c r="Q37" i="25"/>
  <c r="S102" i="25"/>
  <c r="Q41" i="25"/>
  <c r="Q40" i="25"/>
  <c r="Q27" i="25"/>
  <c r="S16" i="25"/>
  <c r="S20" i="25"/>
  <c r="S53" i="25"/>
  <c r="S69" i="25"/>
  <c r="S85" i="25"/>
  <c r="S44" i="25"/>
  <c r="S60" i="25"/>
  <c r="S76" i="25"/>
  <c r="S92" i="25"/>
  <c r="S51" i="25"/>
  <c r="S67" i="25"/>
  <c r="Q57" i="25"/>
  <c r="Q73" i="25"/>
  <c r="Q89" i="25"/>
  <c r="S13" i="25"/>
  <c r="Q36" i="25"/>
  <c r="Q39" i="25"/>
  <c r="S18" i="25"/>
  <c r="S31" i="25"/>
  <c r="S22" i="25"/>
  <c r="S38" i="25"/>
  <c r="Q56" i="25"/>
  <c r="Q72" i="25"/>
  <c r="Q88" i="25"/>
  <c r="Q47" i="25"/>
  <c r="Q63" i="25"/>
  <c r="Q79" i="25"/>
  <c r="Q95" i="25"/>
  <c r="Q54" i="25"/>
  <c r="Q70" i="25"/>
  <c r="S58" i="25"/>
  <c r="S74" i="25"/>
  <c r="S90" i="25"/>
  <c r="S37" i="25"/>
  <c r="S24" i="25"/>
  <c r="S40" i="25"/>
  <c r="S21" i="25"/>
  <c r="Q34" i="25"/>
  <c r="S11" i="25"/>
  <c r="Q25" i="25"/>
  <c r="Q24" i="25"/>
  <c r="S12" i="25"/>
  <c r="Q43" i="25"/>
  <c r="S35" i="25"/>
  <c r="S26" i="25"/>
  <c r="S57" i="25"/>
  <c r="S73" i="25"/>
  <c r="S89" i="25"/>
  <c r="S48" i="25"/>
  <c r="S64" i="25"/>
  <c r="S80" i="25"/>
  <c r="S96" i="25"/>
  <c r="S55" i="25"/>
  <c r="Q45" i="25"/>
  <c r="Q61" i="25"/>
  <c r="Q77" i="25"/>
  <c r="Q93" i="25"/>
  <c r="Q44" i="25"/>
  <c r="Q60" i="25"/>
  <c r="Q76" i="25"/>
  <c r="Q92" i="25"/>
  <c r="Q51" i="25"/>
  <c r="Q67" i="25"/>
  <c r="Q83" i="25"/>
  <c r="Q99" i="25"/>
  <c r="Q58" i="25"/>
  <c r="S46" i="25"/>
  <c r="S62" i="25"/>
  <c r="S78" i="25"/>
  <c r="S25" i="25"/>
  <c r="S41" i="25"/>
  <c r="Q10" i="25"/>
  <c r="S28" i="25"/>
  <c r="Q23" i="25"/>
  <c r="Q38" i="25"/>
  <c r="Q18" i="25"/>
  <c r="Q29" i="25"/>
  <c r="S27" i="25"/>
  <c r="S34" i="25"/>
  <c r="S45" i="25"/>
  <c r="S61" i="25"/>
  <c r="S77" i="25"/>
  <c r="S93" i="25"/>
  <c r="S52" i="25"/>
  <c r="S68" i="25"/>
  <c r="S84" i="25"/>
  <c r="S100" i="25"/>
  <c r="S59" i="25"/>
  <c r="Q49" i="25"/>
  <c r="Q65" i="25"/>
  <c r="Q81" i="25"/>
  <c r="Q14" i="25"/>
  <c r="Q28" i="25"/>
  <c r="Q17" i="25"/>
  <c r="Q31" i="25"/>
  <c r="Q20" i="25"/>
  <c r="S10" i="25"/>
  <c r="S39" i="25"/>
  <c r="S19" i="25"/>
  <c r="S30" i="25"/>
  <c r="Q32" i="25"/>
  <c r="Q48" i="25"/>
  <c r="Q64" i="25"/>
  <c r="Q80" i="25"/>
  <c r="Q96" i="25"/>
  <c r="Q55" i="25"/>
  <c r="Q71" i="25"/>
  <c r="Q87" i="25"/>
  <c r="Q46" i="25"/>
  <c r="Q62" i="25"/>
  <c r="S50" i="25"/>
  <c r="S66" i="25"/>
  <c r="S82" i="25"/>
  <c r="S29" i="25"/>
  <c r="Q11" i="25"/>
  <c r="S23" i="25"/>
  <c r="S32" i="25"/>
  <c r="Q22" i="25"/>
  <c r="Q26" i="25"/>
  <c r="Q42" i="25"/>
  <c r="Q15" i="25"/>
  <c r="Q33" i="25"/>
  <c r="Q102" i="25"/>
  <c r="Q19" i="25"/>
  <c r="S14" i="25"/>
  <c r="Q35" i="25"/>
  <c r="S43" i="25"/>
  <c r="S42" i="25"/>
  <c r="S49" i="25"/>
  <c r="S65" i="25"/>
  <c r="S81" i="25"/>
  <c r="S97" i="25"/>
  <c r="S56" i="25"/>
  <c r="S72" i="25"/>
  <c r="S88" i="25"/>
  <c r="S47" i="25"/>
  <c r="S63" i="25"/>
  <c r="Q53" i="25"/>
  <c r="Q69" i="25"/>
  <c r="Q85" i="25"/>
  <c r="S15" i="25"/>
  <c r="Q16" i="25"/>
  <c r="W83" i="25" l="1"/>
  <c r="T83" i="25" a="1"/>
  <c r="T83" i="25" s="1"/>
  <c r="U83" i="25" s="1" a="1"/>
  <c r="U83" i="25" s="1"/>
  <c r="R83" i="25"/>
  <c r="W77" i="25"/>
  <c r="T77" i="25" a="1"/>
  <c r="T77" i="25" s="1"/>
  <c r="U77" i="25" s="1" a="1"/>
  <c r="U77" i="25" s="1"/>
  <c r="R77" i="25"/>
  <c r="R25" i="25"/>
  <c r="T25" i="25" a="1"/>
  <c r="T25" i="25" s="1"/>
  <c r="U25" i="25" s="1" a="1"/>
  <c r="U25" i="25" s="1"/>
  <c r="W25" i="25"/>
  <c r="W47" i="25"/>
  <c r="R47" i="25"/>
  <c r="T47" i="25" a="1"/>
  <c r="T47" i="25" s="1"/>
  <c r="U47" i="25" s="1" a="1"/>
  <c r="U47" i="25" s="1"/>
  <c r="W39" i="25"/>
  <c r="V39" i="25" s="1"/>
  <c r="R39" i="25"/>
  <c r="T39" i="25" a="1"/>
  <c r="T39" i="25" s="1"/>
  <c r="U39" i="25" s="1" a="1"/>
  <c r="U39" i="25" s="1"/>
  <c r="W100" i="25"/>
  <c r="R100" i="25"/>
  <c r="T100" i="25" a="1"/>
  <c r="T100" i="25" s="1"/>
  <c r="U100" i="25" s="1" a="1"/>
  <c r="U100" i="25" s="1"/>
  <c r="T78" i="25" a="1"/>
  <c r="T78" i="25" s="1"/>
  <c r="U78" i="25" s="1" a="1"/>
  <c r="U78" i="25" s="1"/>
  <c r="W78" i="25"/>
  <c r="V78" i="25" s="1"/>
  <c r="R78" i="25"/>
  <c r="W55" i="25"/>
  <c r="R55" i="25"/>
  <c r="T55" i="25" a="1"/>
  <c r="T55" i="25" s="1"/>
  <c r="U55" i="25" s="1" a="1"/>
  <c r="U55" i="25" s="1"/>
  <c r="W96" i="25"/>
  <c r="R96" i="25"/>
  <c r="T96" i="25" a="1"/>
  <c r="T96" i="25" s="1"/>
  <c r="U96" i="25" s="1" a="1"/>
  <c r="U96" i="25" s="1"/>
  <c r="W31" i="25"/>
  <c r="R31" i="25"/>
  <c r="T31" i="25" a="1"/>
  <c r="T31" i="25" s="1"/>
  <c r="U31" i="25" s="1" a="1"/>
  <c r="U31" i="25" s="1"/>
  <c r="W46" i="25"/>
  <c r="V46" i="25" s="1"/>
  <c r="R46" i="25"/>
  <c r="T46" i="25" a="1"/>
  <c r="T46" i="25" s="1"/>
  <c r="U46" i="25" s="1" a="1"/>
  <c r="U46" i="25" s="1"/>
  <c r="W69" i="25"/>
  <c r="R69" i="25"/>
  <c r="T69" i="25" a="1"/>
  <c r="T69" i="25" s="1"/>
  <c r="U69" i="25" s="1" a="1"/>
  <c r="U69" i="25" s="1"/>
  <c r="T102" i="25" a="1"/>
  <c r="T102" i="25" s="1"/>
  <c r="U102" i="25" s="1" a="1"/>
  <c r="U102" i="25" s="1"/>
  <c r="W102" i="25"/>
  <c r="R102" i="25"/>
  <c r="W87" i="25"/>
  <c r="R87" i="25"/>
  <c r="T87" i="25" a="1"/>
  <c r="T87" i="25" s="1"/>
  <c r="U87" i="25" s="1" a="1"/>
  <c r="U87" i="25" s="1"/>
  <c r="W32" i="25"/>
  <c r="R32" i="25"/>
  <c r="T32" i="25" a="1"/>
  <c r="T32" i="25" s="1"/>
  <c r="U32" i="25" s="1" a="1"/>
  <c r="U32" i="25" s="1"/>
  <c r="W28" i="25"/>
  <c r="R28" i="25"/>
  <c r="T28" i="25" a="1"/>
  <c r="T28" i="25" s="1"/>
  <c r="U28" i="25" s="1" a="1"/>
  <c r="U28" i="25" s="1"/>
  <c r="R29" i="25"/>
  <c r="T29" i="25" a="1"/>
  <c r="T29" i="25" s="1"/>
  <c r="U29" i="25" s="1" a="1"/>
  <c r="U29" i="25" s="1"/>
  <c r="W29" i="25"/>
  <c r="W67" i="25"/>
  <c r="R67" i="25"/>
  <c r="T67" i="25" a="1"/>
  <c r="T67" i="25" s="1"/>
  <c r="U67" i="25" s="1" a="1"/>
  <c r="U67" i="25" s="1"/>
  <c r="W61" i="25"/>
  <c r="T61" i="25" a="1"/>
  <c r="T61" i="25" s="1"/>
  <c r="U61" i="25" s="1" a="1"/>
  <c r="U61" i="25" s="1"/>
  <c r="R61" i="25"/>
  <c r="W88" i="25"/>
  <c r="V88" i="25" s="1"/>
  <c r="R88" i="25"/>
  <c r="T88" i="25" a="1"/>
  <c r="T88" i="25" s="1"/>
  <c r="U88" i="25" s="1" a="1"/>
  <c r="U88" i="25" s="1"/>
  <c r="T13" i="25" a="1"/>
  <c r="T13" i="25" s="1"/>
  <c r="U13" i="25" s="1" a="1"/>
  <c r="U13" i="25" s="1"/>
  <c r="W13" i="25"/>
  <c r="R13" i="25"/>
  <c r="W84" i="25"/>
  <c r="R84" i="25"/>
  <c r="T84" i="25" a="1"/>
  <c r="T84" i="25" s="1"/>
  <c r="U84" i="25" s="1" a="1"/>
  <c r="U84" i="25" s="1"/>
  <c r="W15" i="25"/>
  <c r="R15" i="25"/>
  <c r="T15" i="25" a="1"/>
  <c r="T15" i="25" s="1"/>
  <c r="U15" i="25" s="1" a="1"/>
  <c r="U15" i="25" s="1"/>
  <c r="W81" i="25"/>
  <c r="V81" i="25" s="1"/>
  <c r="T81" i="25" a="1"/>
  <c r="T81" i="25" s="1"/>
  <c r="U81" i="25" s="1" a="1"/>
  <c r="U81" i="25" s="1"/>
  <c r="R81" i="25"/>
  <c r="W16" i="25"/>
  <c r="R16" i="25"/>
  <c r="T16" i="25" a="1"/>
  <c r="T16" i="25" s="1"/>
  <c r="U16" i="25" s="1" a="1"/>
  <c r="U16" i="25" s="1"/>
  <c r="T42" i="25" a="1"/>
  <c r="T42" i="25" s="1"/>
  <c r="U42" i="25" s="1" a="1"/>
  <c r="U42" i="25" s="1"/>
  <c r="W42" i="25"/>
  <c r="V42" i="25" s="1"/>
  <c r="R42" i="25"/>
  <c r="W62" i="25"/>
  <c r="R62" i="25"/>
  <c r="T62" i="25" a="1"/>
  <c r="T62" i="25" s="1"/>
  <c r="U62" i="25" s="1" a="1"/>
  <c r="U62" i="25" s="1"/>
  <c r="W48" i="25"/>
  <c r="R48" i="25"/>
  <c r="T48" i="25" a="1"/>
  <c r="T48" i="25" s="1"/>
  <c r="U48" i="25" s="1" a="1"/>
  <c r="U48" i="25" s="1"/>
  <c r="W85" i="25"/>
  <c r="V85" i="25" s="1"/>
  <c r="R85" i="25"/>
  <c r="T85" i="25" a="1"/>
  <c r="T85" i="25" s="1"/>
  <c r="U85" i="25" s="1" a="1"/>
  <c r="U85" i="25" s="1"/>
  <c r="R19" i="25"/>
  <c r="T19" i="25" a="1"/>
  <c r="T19" i="25" s="1"/>
  <c r="U19" i="25" s="1" a="1"/>
  <c r="U19" i="25" s="1"/>
  <c r="W19" i="25"/>
  <c r="V19" i="25" s="1"/>
  <c r="W17" i="25"/>
  <c r="T17" i="25" a="1"/>
  <c r="T17" i="25" s="1"/>
  <c r="U17" i="25" s="1" a="1"/>
  <c r="U17" i="25" s="1"/>
  <c r="R17" i="25"/>
  <c r="W11" i="25"/>
  <c r="R11" i="25"/>
  <c r="T11" i="25" a="1"/>
  <c r="T11" i="25" s="1"/>
  <c r="U11" i="25" s="1" a="1"/>
  <c r="U11" i="25" s="1"/>
  <c r="W53" i="25"/>
  <c r="R53" i="25"/>
  <c r="T53" i="25" a="1"/>
  <c r="T53" i="25" s="1"/>
  <c r="U53" i="25" s="1" a="1"/>
  <c r="U53" i="25" s="1"/>
  <c r="T33" i="25" a="1"/>
  <c r="T33" i="25" s="1"/>
  <c r="U33" i="25" s="1" a="1"/>
  <c r="U33" i="25" s="1"/>
  <c r="W33" i="25"/>
  <c r="R33" i="25"/>
  <c r="W71" i="25"/>
  <c r="R71" i="25"/>
  <c r="T71" i="25" a="1"/>
  <c r="T71" i="25" s="1"/>
  <c r="U71" i="25" s="1" a="1"/>
  <c r="U71" i="25" s="1"/>
  <c r="R14" i="25"/>
  <c r="W14" i="25"/>
  <c r="T14" i="25" a="1"/>
  <c r="T14" i="25" s="1"/>
  <c r="U14" i="25" s="1" a="1"/>
  <c r="U14" i="25" s="1"/>
  <c r="R18" i="25"/>
  <c r="W18" i="25"/>
  <c r="T18" i="25" a="1"/>
  <c r="T18" i="25" s="1"/>
  <c r="U18" i="25" s="1" a="1"/>
  <c r="U18" i="25" s="1"/>
  <c r="W51" i="25"/>
  <c r="R51" i="25"/>
  <c r="T51" i="25" a="1"/>
  <c r="T51" i="25" s="1"/>
  <c r="U51" i="25" s="1" a="1"/>
  <c r="U51" i="25" s="1"/>
  <c r="T45" i="25" a="1"/>
  <c r="T45" i="25" s="1"/>
  <c r="U45" i="25" s="1" a="1"/>
  <c r="U45" i="25" s="1"/>
  <c r="W45" i="25"/>
  <c r="V45" i="25" s="1"/>
  <c r="R45" i="25"/>
  <c r="W34" i="25"/>
  <c r="R34" i="25"/>
  <c r="T34" i="25" a="1"/>
  <c r="T34" i="25" s="1"/>
  <c r="U34" i="25" s="1" a="1"/>
  <c r="U34" i="25" s="1"/>
  <c r="W72" i="25"/>
  <c r="R72" i="25"/>
  <c r="T72" i="25" a="1"/>
  <c r="T72" i="25" s="1"/>
  <c r="U72" i="25" s="1" a="1"/>
  <c r="U72" i="25" s="1"/>
  <c r="T30" i="25" a="1"/>
  <c r="T30" i="25" s="1"/>
  <c r="U30" i="25" s="1" a="1"/>
  <c r="U30" i="25" s="1"/>
  <c r="W30" i="25"/>
  <c r="R30" i="25"/>
  <c r="W68" i="25"/>
  <c r="T68" i="25" a="1"/>
  <c r="T68" i="25" s="1"/>
  <c r="U68" i="25" s="1" a="1"/>
  <c r="U68" i="25" s="1"/>
  <c r="R68" i="25"/>
  <c r="T38" i="25" a="1"/>
  <c r="T38" i="25" s="1"/>
  <c r="U38" i="25" s="1" a="1"/>
  <c r="U38" i="25" s="1"/>
  <c r="W38" i="25"/>
  <c r="R38" i="25"/>
  <c r="W92" i="25"/>
  <c r="R92" i="25"/>
  <c r="T92" i="25" a="1"/>
  <c r="T92" i="25" s="1"/>
  <c r="U92" i="25" s="1" a="1"/>
  <c r="U92" i="25" s="1"/>
  <c r="R70" i="25"/>
  <c r="T70" i="25" a="1"/>
  <c r="T70" i="25" s="1"/>
  <c r="U70" i="25" s="1" a="1"/>
  <c r="U70" i="25" s="1"/>
  <c r="W70" i="25"/>
  <c r="V70" i="25" s="1"/>
  <c r="W56" i="25"/>
  <c r="T56" i="25" a="1"/>
  <c r="T56" i="25" s="1"/>
  <c r="U56" i="25" s="1" a="1"/>
  <c r="U56" i="25" s="1"/>
  <c r="R56" i="25"/>
  <c r="W36" i="25"/>
  <c r="R36" i="25"/>
  <c r="T36" i="25" a="1"/>
  <c r="T36" i="25" s="1"/>
  <c r="U36" i="25" s="1" a="1"/>
  <c r="U36" i="25" s="1"/>
  <c r="W27" i="25"/>
  <c r="R27" i="25"/>
  <c r="T27" i="25" a="1"/>
  <c r="T27" i="25" s="1"/>
  <c r="U27" i="25" s="1" a="1"/>
  <c r="U27" i="25" s="1"/>
  <c r="R12" i="25"/>
  <c r="T12" i="25" a="1"/>
  <c r="T12" i="25" s="1"/>
  <c r="U12" i="25" s="1" a="1"/>
  <c r="U12" i="25" s="1"/>
  <c r="W12" i="25"/>
  <c r="W66" i="25"/>
  <c r="R66" i="25"/>
  <c r="T66" i="25" a="1"/>
  <c r="T66" i="25" s="1"/>
  <c r="U66" i="25" s="1" a="1"/>
  <c r="U66" i="25" s="1"/>
  <c r="W52" i="25"/>
  <c r="R52" i="25"/>
  <c r="T52" i="25" a="1"/>
  <c r="T52" i="25" s="1"/>
  <c r="U52" i="25" s="1" a="1"/>
  <c r="U52" i="25" s="1"/>
  <c r="W76" i="25"/>
  <c r="R76" i="25"/>
  <c r="T76" i="25" a="1"/>
  <c r="T76" i="25" s="1"/>
  <c r="U76" i="25" s="1" a="1"/>
  <c r="U76" i="25" s="1"/>
  <c r="W54" i="25"/>
  <c r="R54" i="25"/>
  <c r="T54" i="25" a="1"/>
  <c r="T54" i="25" s="1"/>
  <c r="U54" i="25" s="1" a="1"/>
  <c r="U54" i="25" s="1"/>
  <c r="W40" i="25"/>
  <c r="R40" i="25"/>
  <c r="T40" i="25" a="1"/>
  <c r="T40" i="25" s="1"/>
  <c r="U40" i="25" s="1" a="1"/>
  <c r="U40" i="25" s="1"/>
  <c r="W50" i="25"/>
  <c r="R50" i="25"/>
  <c r="T50" i="25" a="1"/>
  <c r="T50" i="25" s="1"/>
  <c r="U50" i="25" s="1" a="1"/>
  <c r="U50" i="25" s="1"/>
  <c r="R82" i="25"/>
  <c r="W82" i="25"/>
  <c r="V82" i="25" s="1"/>
  <c r="T82" i="25" a="1"/>
  <c r="T82" i="25" s="1"/>
  <c r="U82" i="25" s="1" a="1"/>
  <c r="U82" i="25" s="1"/>
  <c r="W60" i="25"/>
  <c r="R60" i="25"/>
  <c r="T60" i="25" a="1"/>
  <c r="T60" i="25" s="1"/>
  <c r="U60" i="25" s="1" a="1"/>
  <c r="U60" i="25" s="1"/>
  <c r="W43" i="25"/>
  <c r="T43" i="25" a="1"/>
  <c r="T43" i="25" s="1"/>
  <c r="U43" i="25" s="1" a="1"/>
  <c r="U43" i="25" s="1"/>
  <c r="R43" i="25"/>
  <c r="W95" i="25"/>
  <c r="T95" i="25" a="1"/>
  <c r="T95" i="25" s="1"/>
  <c r="U95" i="25" s="1" a="1"/>
  <c r="U95" i="25" s="1"/>
  <c r="R95" i="25"/>
  <c r="W89" i="25"/>
  <c r="T89" i="25" a="1"/>
  <c r="T89" i="25" s="1"/>
  <c r="U89" i="25" s="1" a="1"/>
  <c r="U89" i="25" s="1"/>
  <c r="R89" i="25"/>
  <c r="R41" i="25"/>
  <c r="T41" i="25" a="1"/>
  <c r="T41" i="25" s="1"/>
  <c r="U41" i="25" s="1" a="1"/>
  <c r="U41" i="25" s="1"/>
  <c r="W41" i="25"/>
  <c r="V41" i="25" s="1"/>
  <c r="W91" i="25"/>
  <c r="V91" i="25" s="1"/>
  <c r="R91" i="25"/>
  <c r="T91" i="25" a="1"/>
  <c r="T91" i="25" s="1"/>
  <c r="U91" i="25" s="1" a="1"/>
  <c r="U91" i="25" s="1"/>
  <c r="R94" i="25"/>
  <c r="T94" i="25" a="1"/>
  <c r="T94" i="25" s="1"/>
  <c r="U94" i="25" s="1" a="1"/>
  <c r="U94" i="25" s="1"/>
  <c r="W94" i="25"/>
  <c r="W98" i="25"/>
  <c r="R98" i="25"/>
  <c r="T98" i="25" a="1"/>
  <c r="T98" i="25" s="1"/>
  <c r="U98" i="25" s="1" a="1"/>
  <c r="U98" i="25" s="1"/>
  <c r="R97" i="25"/>
  <c r="T97" i="25" a="1"/>
  <c r="T97" i="25" s="1"/>
  <c r="U97" i="25" s="1" a="1"/>
  <c r="U97" i="25" s="1"/>
  <c r="W97" i="25"/>
  <c r="W65" i="25"/>
  <c r="T65" i="25" a="1"/>
  <c r="T65" i="25" s="1"/>
  <c r="U65" i="25" s="1" a="1"/>
  <c r="U65" i="25" s="1"/>
  <c r="R65" i="25"/>
  <c r="W23" i="25"/>
  <c r="R23" i="25"/>
  <c r="T23" i="25" a="1"/>
  <c r="T23" i="25" s="1"/>
  <c r="U23" i="25" s="1" a="1"/>
  <c r="U23" i="25" s="1"/>
  <c r="T26" i="25" a="1"/>
  <c r="T26" i="25" s="1"/>
  <c r="U26" i="25" s="1" a="1"/>
  <c r="U26" i="25" s="1"/>
  <c r="W26" i="25"/>
  <c r="R26" i="25"/>
  <c r="W80" i="25"/>
  <c r="R80" i="25"/>
  <c r="T80" i="25" a="1"/>
  <c r="T80" i="25" s="1"/>
  <c r="U80" i="25" s="1" a="1"/>
  <c r="U80" i="25" s="1"/>
  <c r="W49" i="25"/>
  <c r="R49" i="25"/>
  <c r="T49" i="25" a="1"/>
  <c r="T49" i="25" s="1"/>
  <c r="U49" i="25" s="1" a="1"/>
  <c r="U49" i="25" s="1"/>
  <c r="W35" i="25"/>
  <c r="R35" i="25"/>
  <c r="T35" i="25" a="1"/>
  <c r="T35" i="25" s="1"/>
  <c r="U35" i="25" s="1" a="1"/>
  <c r="U35" i="25" s="1"/>
  <c r="T22" i="25" a="1"/>
  <c r="T22" i="25" s="1"/>
  <c r="U22" i="25" s="1" a="1"/>
  <c r="U22" i="25" s="1"/>
  <c r="R22" i="25"/>
  <c r="W22" i="25"/>
  <c r="W64" i="25"/>
  <c r="T64" i="25" a="1"/>
  <c r="T64" i="25" s="1"/>
  <c r="U64" i="25" s="1" a="1"/>
  <c r="U64" i="25" s="1"/>
  <c r="R64" i="25"/>
  <c r="W20" i="25"/>
  <c r="R20" i="25"/>
  <c r="T20" i="25" a="1"/>
  <c r="T20" i="25" s="1"/>
  <c r="U20" i="25" s="1" a="1"/>
  <c r="U20" i="25" s="1"/>
  <c r="W58" i="25"/>
  <c r="T58" i="25" a="1"/>
  <c r="T58" i="25" s="1"/>
  <c r="U58" i="25" s="1" a="1"/>
  <c r="U58" i="25" s="1"/>
  <c r="R58" i="25"/>
  <c r="W44" i="25"/>
  <c r="R44" i="25"/>
  <c r="T44" i="25" a="1"/>
  <c r="T44" i="25" s="1"/>
  <c r="U44" i="25" s="1" a="1"/>
  <c r="U44" i="25" s="1"/>
  <c r="W79" i="25"/>
  <c r="R79" i="25"/>
  <c r="T79" i="25" a="1"/>
  <c r="T79" i="25" s="1"/>
  <c r="U79" i="25" s="1" a="1"/>
  <c r="U79" i="25" s="1"/>
  <c r="W73" i="25"/>
  <c r="T73" i="25" a="1"/>
  <c r="T73" i="25" s="1"/>
  <c r="U73" i="25" s="1" a="1"/>
  <c r="U73" i="25" s="1"/>
  <c r="R73" i="25"/>
  <c r="W75" i="25"/>
  <c r="T75" i="25" a="1"/>
  <c r="T75" i="25" s="1"/>
  <c r="U75" i="25" s="1" a="1"/>
  <c r="U75" i="25" s="1"/>
  <c r="R75" i="25"/>
  <c r="R90" i="25"/>
  <c r="W90" i="25"/>
  <c r="T90" i="25" a="1"/>
  <c r="T90" i="25" s="1"/>
  <c r="U90" i="25" s="1" a="1"/>
  <c r="U90" i="25" s="1"/>
  <c r="R10" i="25"/>
  <c r="T10" i="25" a="1"/>
  <c r="T10" i="25" s="1"/>
  <c r="U10" i="25" s="1" a="1"/>
  <c r="U10" i="25" s="1"/>
  <c r="W10" i="25"/>
  <c r="W99" i="25"/>
  <c r="T99" i="25" a="1"/>
  <c r="T99" i="25" s="1"/>
  <c r="U99" i="25" s="1" a="1"/>
  <c r="U99" i="25" s="1"/>
  <c r="R99" i="25"/>
  <c r="W93" i="25"/>
  <c r="R93" i="25"/>
  <c r="T93" i="25" a="1"/>
  <c r="T93" i="25" s="1"/>
  <c r="U93" i="25" s="1" a="1"/>
  <c r="U93" i="25" s="1"/>
  <c r="W24" i="25"/>
  <c r="R24" i="25"/>
  <c r="T24" i="25" a="1"/>
  <c r="T24" i="25" s="1"/>
  <c r="U24" i="25" s="1" a="1"/>
  <c r="U24" i="25" s="1"/>
  <c r="W63" i="25"/>
  <c r="R63" i="25"/>
  <c r="T63" i="25" a="1"/>
  <c r="T63" i="25" s="1"/>
  <c r="U63" i="25" s="1" a="1"/>
  <c r="U63" i="25" s="1"/>
  <c r="W57" i="25"/>
  <c r="R57" i="25"/>
  <c r="T57" i="25" a="1"/>
  <c r="T57" i="25" s="1"/>
  <c r="U57" i="25" s="1" a="1"/>
  <c r="U57" i="25" s="1"/>
  <c r="R37" i="25"/>
  <c r="T37" i="25" a="1"/>
  <c r="T37" i="25" s="1"/>
  <c r="U37" i="25" s="1" a="1"/>
  <c r="U37" i="25" s="1"/>
  <c r="W37" i="25"/>
  <c r="W21" i="25"/>
  <c r="R21" i="25"/>
  <c r="T21" i="25" a="1"/>
  <c r="T21" i="25" s="1"/>
  <c r="U21" i="25" s="1" a="1"/>
  <c r="U21" i="25" s="1"/>
  <c r="W59" i="25"/>
  <c r="T59" i="25" a="1"/>
  <c r="T59" i="25" s="1"/>
  <c r="U59" i="25" s="1" a="1"/>
  <c r="U59" i="25" s="1"/>
  <c r="R59" i="25"/>
  <c r="T101" i="25" a="1"/>
  <c r="T101" i="25" s="1"/>
  <c r="U101" i="25" s="1" a="1"/>
  <c r="U101" i="25" s="1"/>
  <c r="W101" i="25"/>
  <c r="R101" i="25"/>
  <c r="R86" i="25"/>
  <c r="W86" i="25"/>
  <c r="T86" i="25" a="1"/>
  <c r="T86" i="25" s="1"/>
  <c r="U86" i="25" s="1" a="1"/>
  <c r="U86" i="25" s="1"/>
  <c r="R74" i="25"/>
  <c r="T74" i="25" a="1"/>
  <c r="T74" i="25" s="1"/>
  <c r="U74" i="25" s="1" a="1"/>
  <c r="U74" i="25" s="1"/>
  <c r="W74" i="25"/>
  <c r="V74" i="25" s="1"/>
  <c r="V99" i="25" l="1"/>
  <c r="V20" i="25"/>
  <c r="V66" i="25"/>
  <c r="V68" i="25"/>
  <c r="V62" i="25"/>
  <c r="V43" i="25"/>
  <c r="V10" i="25"/>
  <c r="V35" i="25"/>
  <c r="V97" i="25"/>
  <c r="V12" i="25"/>
  <c r="V36" i="25"/>
  <c r="V58" i="25"/>
  <c r="V48" i="25"/>
  <c r="V69" i="25"/>
  <c r="V72" i="25"/>
  <c r="V75" i="25"/>
  <c r="V65" i="25"/>
  <c r="V95" i="25"/>
  <c r="V52" i="25"/>
  <c r="V84" i="25"/>
  <c r="V87" i="25"/>
  <c r="V100" i="25"/>
  <c r="V24" i="25"/>
  <c r="V49" i="25"/>
  <c r="V98" i="25"/>
  <c r="V27" i="25"/>
  <c r="V71" i="25"/>
  <c r="V61" i="25"/>
  <c r="V94" i="25"/>
  <c r="V54" i="25"/>
  <c r="V18" i="25"/>
  <c r="V11" i="25"/>
  <c r="V13" i="25"/>
  <c r="V28" i="25"/>
  <c r="V102" i="25"/>
  <c r="V55" i="25"/>
  <c r="V86" i="25"/>
  <c r="V33" i="25"/>
  <c r="V93" i="25"/>
  <c r="V90" i="25"/>
  <c r="V80" i="25"/>
  <c r="V50" i="25"/>
  <c r="V67" i="25"/>
  <c r="V31" i="25"/>
  <c r="V77" i="25"/>
  <c r="V57" i="25"/>
  <c r="V44" i="25"/>
  <c r="V21" i="25"/>
  <c r="V64" i="25"/>
  <c r="V23" i="25"/>
  <c r="V89" i="25"/>
  <c r="V76" i="25"/>
  <c r="V92" i="25"/>
  <c r="V30" i="25"/>
  <c r="V51" i="25"/>
  <c r="V14" i="25"/>
  <c r="V17" i="25"/>
  <c r="V15" i="25"/>
  <c r="V29" i="25"/>
  <c r="V32" i="25"/>
  <c r="V59" i="25"/>
  <c r="V73" i="25"/>
  <c r="V101" i="25"/>
  <c r="V37" i="25"/>
  <c r="V63" i="25"/>
  <c r="V79" i="25"/>
  <c r="V22" i="25"/>
  <c r="V26" i="25"/>
  <c r="V60" i="25"/>
  <c r="V47" i="25"/>
  <c r="V40" i="25"/>
  <c r="V56" i="25"/>
  <c r="V38" i="25"/>
  <c r="V34" i="25"/>
  <c r="V53" i="25"/>
  <c r="V16" i="25"/>
  <c r="V96" i="25"/>
  <c r="V25" i="25"/>
  <c r="V83" i="25"/>
</calcChain>
</file>

<file path=xl/sharedStrings.xml><?xml version="1.0" encoding="utf-8"?>
<sst xmlns="http://schemas.openxmlformats.org/spreadsheetml/2006/main" count="3975" uniqueCount="1663">
  <si>
    <t>各種係数設定</t>
    <rPh sb="0" eb="2">
      <t>カクシュ</t>
    </rPh>
    <rPh sb="2" eb="4">
      <t>ケイスウ</t>
    </rPh>
    <rPh sb="4" eb="6">
      <t>セッテイ</t>
    </rPh>
    <phoneticPr fontId="4"/>
  </si>
  <si>
    <t>各種コード値マスタ</t>
    <rPh sb="0" eb="2">
      <t>カクシュ</t>
    </rPh>
    <rPh sb="5" eb="6">
      <t>アタイ</t>
    </rPh>
    <phoneticPr fontId="4"/>
  </si>
  <si>
    <t>副作用</t>
    <phoneticPr fontId="4"/>
  </si>
  <si>
    <t>新薬係数</t>
    <rPh sb="0" eb="2">
      <t>シンヤク</t>
    </rPh>
    <rPh sb="2" eb="4">
      <t>ケイスウ</t>
    </rPh>
    <phoneticPr fontId="6"/>
  </si>
  <si>
    <t>許可医薬品等の区分（体診）</t>
    <phoneticPr fontId="95"/>
  </si>
  <si>
    <t>コード値</t>
    <rPh sb="3" eb="4">
      <t>アタイ</t>
    </rPh>
    <phoneticPr fontId="95"/>
  </si>
  <si>
    <t>汎用属性1</t>
    <phoneticPr fontId="95"/>
  </si>
  <si>
    <t>汎用属性2</t>
  </si>
  <si>
    <t>汎用属性3</t>
  </si>
  <si>
    <t>許可医薬品等の区分（医療機器）</t>
    <phoneticPr fontId="95"/>
  </si>
  <si>
    <t>汎用属性1</t>
  </si>
  <si>
    <t>許可医薬品等の区分（副作用、安全）</t>
    <phoneticPr fontId="95"/>
  </si>
  <si>
    <t>許可生物由来製品等の区分（感染）</t>
    <phoneticPr fontId="95"/>
  </si>
  <si>
    <t>単価に係る種別</t>
    <phoneticPr fontId="95"/>
  </si>
  <si>
    <t>表示名称</t>
    <rPh sb="0" eb="2">
      <t>ヒョウジ</t>
    </rPh>
    <rPh sb="2" eb="4">
      <t>メイショウ</t>
    </rPh>
    <phoneticPr fontId="95"/>
  </si>
  <si>
    <t>変更理由</t>
    <rPh sb="0" eb="2">
      <t>ヘンコウ</t>
    </rPh>
    <rPh sb="2" eb="4">
      <t>リユウ</t>
    </rPh>
    <phoneticPr fontId="95"/>
  </si>
  <si>
    <t>副作用-除外医薬品番号</t>
    <rPh sb="0" eb="3">
      <t>フクサヨウ</t>
    </rPh>
    <phoneticPr fontId="95"/>
  </si>
  <si>
    <t>安全-除外医薬品番号</t>
    <rPh sb="0" eb="2">
      <t>アンゼン</t>
    </rPh>
    <phoneticPr fontId="95"/>
  </si>
  <si>
    <t>副作用対象フラグ</t>
    <rPh sb="0" eb="1">
      <t>フク</t>
    </rPh>
    <rPh sb="1" eb="3">
      <t>サヨウ</t>
    </rPh>
    <rPh sb="3" eb="5">
      <t>タイショウ</t>
    </rPh>
    <phoneticPr fontId="95"/>
  </si>
  <si>
    <t>0</t>
    <phoneticPr fontId="2"/>
  </si>
  <si>
    <t>注射剤等係数</t>
    <rPh sb="0" eb="2">
      <t>チュウシャ</t>
    </rPh>
    <rPh sb="2" eb="3">
      <t>ザイ</t>
    </rPh>
    <rPh sb="3" eb="4">
      <t>ナド</t>
    </rPh>
    <rPh sb="4" eb="6">
      <t>ケイスウ</t>
    </rPh>
    <phoneticPr fontId="6"/>
  </si>
  <si>
    <t>体外診断用医薬品</t>
    <phoneticPr fontId="2"/>
  </si>
  <si>
    <t>1</t>
    <phoneticPr fontId="4"/>
  </si>
  <si>
    <t/>
  </si>
  <si>
    <t>医療機器クラスⅠ</t>
    <phoneticPr fontId="2"/>
  </si>
  <si>
    <t>1:新薬</t>
    <phoneticPr fontId="2"/>
  </si>
  <si>
    <t>医療用医薬品</t>
    <rPh sb="0" eb="3">
      <t>イリョウヨウ</t>
    </rPh>
    <rPh sb="3" eb="6">
      <t>イヤクヒン</t>
    </rPh>
    <phoneticPr fontId="4"/>
  </si>
  <si>
    <t>1:輸血用血液製剤</t>
    <phoneticPr fontId="2"/>
  </si>
  <si>
    <t>生物由来製品</t>
    <rPh sb="0" eb="2">
      <t>セイブツ</t>
    </rPh>
    <rPh sb="2" eb="4">
      <t>ユライ</t>
    </rPh>
    <rPh sb="4" eb="6">
      <t>セイヒン</t>
    </rPh>
    <phoneticPr fontId="6"/>
  </si>
  <si>
    <t>薬価基準収載</t>
    <phoneticPr fontId="2"/>
  </si>
  <si>
    <t>01</t>
    <phoneticPr fontId="2"/>
  </si>
  <si>
    <t>医薬品</t>
    <phoneticPr fontId="2"/>
  </si>
  <si>
    <t>A</t>
    <phoneticPr fontId="2"/>
  </si>
  <si>
    <t>[新薬]期間中</t>
    <phoneticPr fontId="2"/>
  </si>
  <si>
    <t>Ⅰ-1</t>
    <phoneticPr fontId="2"/>
  </si>
  <si>
    <t>感染対象フラグ</t>
    <rPh sb="0" eb="2">
      <t>カンセン</t>
    </rPh>
    <rPh sb="2" eb="4">
      <t>タイショウ</t>
    </rPh>
    <phoneticPr fontId="95"/>
  </si>
  <si>
    <t>その他係数</t>
    <rPh sb="2" eb="3">
      <t>タ</t>
    </rPh>
    <rPh sb="3" eb="5">
      <t>ケイスウ</t>
    </rPh>
    <phoneticPr fontId="6"/>
  </si>
  <si>
    <t>医療機器クラスⅡ</t>
    <phoneticPr fontId="2"/>
  </si>
  <si>
    <t>2</t>
    <phoneticPr fontId="2"/>
  </si>
  <si>
    <t>2:注射剤、内用剤、坐剤、トローチ剤、吸入剤</t>
    <phoneticPr fontId="2"/>
  </si>
  <si>
    <t>2:特定生物由来製品</t>
    <phoneticPr fontId="2"/>
  </si>
  <si>
    <t>一般用、要指導又は薬価基準未収載</t>
    <phoneticPr fontId="2"/>
  </si>
  <si>
    <t>02</t>
    <phoneticPr fontId="2"/>
  </si>
  <si>
    <t>B</t>
    <phoneticPr fontId="2"/>
  </si>
  <si>
    <t>[新薬]期間後</t>
    <phoneticPr fontId="2"/>
  </si>
  <si>
    <t>Ⅰ-2</t>
    <phoneticPr fontId="2"/>
  </si>
  <si>
    <t>安全対象フラグ</t>
    <rPh sb="0" eb="2">
      <t>アンゼン</t>
    </rPh>
    <rPh sb="2" eb="4">
      <t>タイショウ</t>
    </rPh>
    <phoneticPr fontId="95"/>
  </si>
  <si>
    <t>一般用医薬品等係数</t>
    <rPh sb="0" eb="2">
      <t>イッパン</t>
    </rPh>
    <rPh sb="2" eb="3">
      <t>ヨウ</t>
    </rPh>
    <rPh sb="3" eb="6">
      <t>イヤクヒン</t>
    </rPh>
    <rPh sb="6" eb="7">
      <t>ナド</t>
    </rPh>
    <rPh sb="7" eb="9">
      <t>ケイスウ</t>
    </rPh>
    <phoneticPr fontId="6"/>
  </si>
  <si>
    <t>医療機器クラスⅢ</t>
    <phoneticPr fontId="2"/>
  </si>
  <si>
    <t>3</t>
    <phoneticPr fontId="2"/>
  </si>
  <si>
    <t>3:その他の医療用医薬品</t>
    <phoneticPr fontId="2"/>
  </si>
  <si>
    <t>3:その他の生物由来製品</t>
    <phoneticPr fontId="2"/>
  </si>
  <si>
    <t>薬局製造販売</t>
    <phoneticPr fontId="2"/>
  </si>
  <si>
    <t>03</t>
    <phoneticPr fontId="2"/>
  </si>
  <si>
    <t>C</t>
    <phoneticPr fontId="2"/>
  </si>
  <si>
    <t>[新再生医療等製品等]期間中</t>
    <phoneticPr fontId="2"/>
  </si>
  <si>
    <t>Ⅰ-3</t>
    <phoneticPr fontId="2"/>
  </si>
  <si>
    <t>新再生医療等製品等係数</t>
    <rPh sb="0" eb="1">
      <t>シン</t>
    </rPh>
    <rPh sb="1" eb="3">
      <t>サイセイ</t>
    </rPh>
    <rPh sb="3" eb="5">
      <t>イリョウ</t>
    </rPh>
    <rPh sb="5" eb="6">
      <t>ナド</t>
    </rPh>
    <rPh sb="6" eb="8">
      <t>セイヒン</t>
    </rPh>
    <rPh sb="8" eb="9">
      <t>ナド</t>
    </rPh>
    <rPh sb="9" eb="11">
      <t>ケイスウ</t>
    </rPh>
    <phoneticPr fontId="6"/>
  </si>
  <si>
    <t>医療機器クラスⅣ</t>
    <phoneticPr fontId="2"/>
  </si>
  <si>
    <t>4</t>
    <phoneticPr fontId="2"/>
  </si>
  <si>
    <t>4:一般用医薬品・要指導医薬品（体診を除く）</t>
    <phoneticPr fontId="2"/>
  </si>
  <si>
    <t>一般用医薬品・要指導医薬品</t>
    <phoneticPr fontId="2"/>
  </si>
  <si>
    <t>4:指定再生医療等製品</t>
    <phoneticPr fontId="2"/>
  </si>
  <si>
    <t>再生医療等製品</t>
    <rPh sb="0" eb="2">
      <t>サイセイ</t>
    </rPh>
    <rPh sb="2" eb="4">
      <t>イリョウ</t>
    </rPh>
    <rPh sb="4" eb="7">
      <t>トウセイヒン</t>
    </rPh>
    <phoneticPr fontId="6"/>
  </si>
  <si>
    <t>国又は地方公共団体購入</t>
    <phoneticPr fontId="2"/>
  </si>
  <si>
    <t>04</t>
    <phoneticPr fontId="2"/>
  </si>
  <si>
    <t>D</t>
    <phoneticPr fontId="2"/>
  </si>
  <si>
    <t>[新再生医療等製品等]期間後</t>
    <phoneticPr fontId="2"/>
  </si>
  <si>
    <t>Ⅰ-4</t>
    <phoneticPr fontId="2"/>
  </si>
  <si>
    <t>4-(1)</t>
    <phoneticPr fontId="2"/>
  </si>
  <si>
    <t>それ以外の再生医療等製品係数</t>
    <rPh sb="2" eb="4">
      <t>イガイ</t>
    </rPh>
    <rPh sb="5" eb="7">
      <t>サイセイ</t>
    </rPh>
    <rPh sb="7" eb="9">
      <t>イリョウ</t>
    </rPh>
    <rPh sb="9" eb="10">
      <t>ナド</t>
    </rPh>
    <rPh sb="10" eb="12">
      <t>セイヒン</t>
    </rPh>
    <rPh sb="12" eb="14">
      <t>ケイスウ</t>
    </rPh>
    <phoneticPr fontId="6"/>
  </si>
  <si>
    <t>5:新再生医療等製品等</t>
    <rPh sb="2" eb="3">
      <t>シン</t>
    </rPh>
    <rPh sb="3" eb="5">
      <t>サイセイ</t>
    </rPh>
    <rPh sb="5" eb="7">
      <t>イリョウ</t>
    </rPh>
    <rPh sb="7" eb="10">
      <t>トウセイヒン</t>
    </rPh>
    <rPh sb="10" eb="11">
      <t>トウ</t>
    </rPh>
    <phoneticPr fontId="6"/>
  </si>
  <si>
    <t>5</t>
    <phoneticPr fontId="2"/>
  </si>
  <si>
    <t>5:その他の再生医療等製品</t>
    <phoneticPr fontId="2"/>
  </si>
  <si>
    <t>材料価格基準収載</t>
    <phoneticPr fontId="2"/>
  </si>
  <si>
    <t>05</t>
    <phoneticPr fontId="2"/>
  </si>
  <si>
    <t>医療機器</t>
    <rPh sb="0" eb="2">
      <t>イリョウ</t>
    </rPh>
    <rPh sb="2" eb="4">
      <t>キキ</t>
    </rPh>
    <phoneticPr fontId="6"/>
  </si>
  <si>
    <t>価格改定前</t>
    <phoneticPr fontId="2"/>
  </si>
  <si>
    <t>Ⅰ-5</t>
    <phoneticPr fontId="2"/>
  </si>
  <si>
    <t>4-(2)</t>
    <phoneticPr fontId="2"/>
  </si>
  <si>
    <t>拠出金率分子</t>
    <rPh sb="0" eb="3">
      <t>キョシュツキン</t>
    </rPh>
    <rPh sb="3" eb="4">
      <t>リツ</t>
    </rPh>
    <rPh sb="4" eb="6">
      <t>ブンシ</t>
    </rPh>
    <phoneticPr fontId="6"/>
  </si>
  <si>
    <t>6:その他の再生医療等製品</t>
    <phoneticPr fontId="2"/>
  </si>
  <si>
    <t>6</t>
    <phoneticPr fontId="2"/>
  </si>
  <si>
    <t>材料価格基準未収載</t>
    <phoneticPr fontId="2"/>
  </si>
  <si>
    <t>06</t>
    <phoneticPr fontId="2"/>
  </si>
  <si>
    <t>E</t>
    <phoneticPr fontId="2"/>
  </si>
  <si>
    <t>価格改定後</t>
    <phoneticPr fontId="2"/>
  </si>
  <si>
    <t>Ⅰ-6</t>
    <phoneticPr fontId="2"/>
  </si>
  <si>
    <t>4-(3)</t>
    <phoneticPr fontId="2"/>
  </si>
  <si>
    <t>拠出金率分母</t>
    <rPh sb="0" eb="3">
      <t>キョシュツキン</t>
    </rPh>
    <rPh sb="3" eb="4">
      <t>リツ</t>
    </rPh>
    <rPh sb="4" eb="6">
      <t>ブンボ</t>
    </rPh>
    <phoneticPr fontId="6"/>
  </si>
  <si>
    <t>07</t>
    <phoneticPr fontId="2"/>
  </si>
  <si>
    <t>F</t>
    <phoneticPr fontId="2"/>
  </si>
  <si>
    <t>Ⅰ-7</t>
    <phoneticPr fontId="2"/>
  </si>
  <si>
    <t>4-(4)</t>
    <phoneticPr fontId="2"/>
  </si>
  <si>
    <t>現価相当額係数 分子</t>
    <phoneticPr fontId="4"/>
  </si>
  <si>
    <t>保険収載</t>
    <phoneticPr fontId="2"/>
  </si>
  <si>
    <t>08</t>
    <phoneticPr fontId="2"/>
  </si>
  <si>
    <t>G</t>
    <phoneticPr fontId="2"/>
  </si>
  <si>
    <t>Ⅰ-8</t>
    <phoneticPr fontId="2"/>
  </si>
  <si>
    <t>4-(5)</t>
    <phoneticPr fontId="2"/>
  </si>
  <si>
    <t>現価相当額係数 分母</t>
    <phoneticPr fontId="4"/>
  </si>
  <si>
    <t>保険未収載</t>
    <phoneticPr fontId="2"/>
  </si>
  <si>
    <t>09</t>
    <phoneticPr fontId="2"/>
  </si>
  <si>
    <t>H</t>
    <phoneticPr fontId="2"/>
  </si>
  <si>
    <t>Ⅰ-9</t>
    <phoneticPr fontId="2"/>
  </si>
  <si>
    <t>4-(6)</t>
    <phoneticPr fontId="2"/>
  </si>
  <si>
    <t>出荷額係数 分子</t>
    <phoneticPr fontId="4"/>
  </si>
  <si>
    <t>10</t>
    <phoneticPr fontId="2"/>
  </si>
  <si>
    <t>I</t>
    <phoneticPr fontId="2"/>
  </si>
  <si>
    <t>Ⅰ-10</t>
    <phoneticPr fontId="2"/>
  </si>
  <si>
    <t>4-(7)</t>
    <phoneticPr fontId="2"/>
  </si>
  <si>
    <t>出荷額係数 分母</t>
    <phoneticPr fontId="4"/>
  </si>
  <si>
    <t>Ⅰ-11</t>
    <phoneticPr fontId="2"/>
  </si>
  <si>
    <t>4-(8)</t>
    <phoneticPr fontId="2"/>
  </si>
  <si>
    <t>感染</t>
    <rPh sb="0" eb="2">
      <t>カンセン</t>
    </rPh>
    <phoneticPr fontId="4"/>
  </si>
  <si>
    <t>輸血用血液製剤係数</t>
    <phoneticPr fontId="4"/>
  </si>
  <si>
    <t>Ⅰ-12</t>
    <phoneticPr fontId="2"/>
  </si>
  <si>
    <t>4-(9)</t>
    <phoneticPr fontId="2"/>
  </si>
  <si>
    <t>特定生物由来製品 医薬品係数</t>
    <phoneticPr fontId="4"/>
  </si>
  <si>
    <t>Ⅰ-13</t>
    <phoneticPr fontId="2"/>
  </si>
  <si>
    <t>4-(10)</t>
    <phoneticPr fontId="2"/>
  </si>
  <si>
    <t>特定生物由来製品 医療機器係数</t>
    <phoneticPr fontId="4"/>
  </si>
  <si>
    <t>Ⅰ-14</t>
    <phoneticPr fontId="2"/>
  </si>
  <si>
    <t>4-(11)</t>
    <phoneticPr fontId="2"/>
  </si>
  <si>
    <t>その他の生物由来製品 医薬品係数</t>
    <phoneticPr fontId="4"/>
  </si>
  <si>
    <t>Ⅰ-15</t>
    <phoneticPr fontId="2"/>
  </si>
  <si>
    <t>4-(12)</t>
    <phoneticPr fontId="2"/>
  </si>
  <si>
    <t>その他の生物由来製品 医療機器係数</t>
    <phoneticPr fontId="4"/>
  </si>
  <si>
    <t>Ⅰ-16</t>
    <phoneticPr fontId="2"/>
  </si>
  <si>
    <t>4-(13)</t>
    <phoneticPr fontId="2"/>
  </si>
  <si>
    <t>指定再生医療等製品係数</t>
    <phoneticPr fontId="4"/>
  </si>
  <si>
    <t>Ⅰ-17</t>
    <phoneticPr fontId="2"/>
  </si>
  <si>
    <t>4-(14)</t>
    <phoneticPr fontId="2"/>
  </si>
  <si>
    <t>それ以外の再生医療等製品係数</t>
    <phoneticPr fontId="4"/>
  </si>
  <si>
    <t>Ⅰ-18</t>
    <phoneticPr fontId="2"/>
  </si>
  <si>
    <t>4-(15)</t>
    <phoneticPr fontId="2"/>
  </si>
  <si>
    <t>拠出金率分子</t>
    <phoneticPr fontId="4"/>
  </si>
  <si>
    <t>Ⅰ-19</t>
    <phoneticPr fontId="2"/>
  </si>
  <si>
    <t>4-(16)</t>
    <phoneticPr fontId="2"/>
  </si>
  <si>
    <t>拠出金率分母</t>
    <phoneticPr fontId="4"/>
  </si>
  <si>
    <t>Ⅰ-20</t>
    <phoneticPr fontId="2"/>
  </si>
  <si>
    <t>4-(17)</t>
    <phoneticPr fontId="2"/>
  </si>
  <si>
    <t>Ⅰ-21</t>
    <phoneticPr fontId="2"/>
  </si>
  <si>
    <t>4-(18)</t>
    <phoneticPr fontId="2"/>
  </si>
  <si>
    <t>Ⅰ-22</t>
    <phoneticPr fontId="2"/>
  </si>
  <si>
    <t>4-(19)</t>
    <phoneticPr fontId="2"/>
  </si>
  <si>
    <t>Ⅰ-23</t>
    <phoneticPr fontId="2"/>
  </si>
  <si>
    <t>4-(20)</t>
    <phoneticPr fontId="2"/>
  </si>
  <si>
    <t>Ⅰ-24</t>
    <phoneticPr fontId="2"/>
  </si>
  <si>
    <t>4-(21)</t>
    <phoneticPr fontId="2"/>
  </si>
  <si>
    <t>安全</t>
    <rPh sb="0" eb="2">
      <t>アンゼン</t>
    </rPh>
    <phoneticPr fontId="4"/>
  </si>
  <si>
    <t>新薬係数</t>
    <phoneticPr fontId="4"/>
  </si>
  <si>
    <t>Ⅰ-25</t>
    <phoneticPr fontId="2"/>
  </si>
  <si>
    <t>4-(22)</t>
    <phoneticPr fontId="2"/>
  </si>
  <si>
    <t>注射剤等係数</t>
    <phoneticPr fontId="4"/>
  </si>
  <si>
    <t>Ⅰ-26</t>
    <phoneticPr fontId="2"/>
  </si>
  <si>
    <t>4-(23)</t>
    <phoneticPr fontId="2"/>
  </si>
  <si>
    <t>その他係数</t>
    <phoneticPr fontId="4"/>
  </si>
  <si>
    <t>Ⅰ-27</t>
    <phoneticPr fontId="2"/>
  </si>
  <si>
    <t>4-(24)</t>
    <phoneticPr fontId="2"/>
  </si>
  <si>
    <t>一般用医薬品係数</t>
    <phoneticPr fontId="4"/>
  </si>
  <si>
    <t>Ⅰ-28</t>
    <phoneticPr fontId="2"/>
  </si>
  <si>
    <t>4-(25)</t>
    <phoneticPr fontId="2"/>
  </si>
  <si>
    <t>医薬品拠出金率分子</t>
    <phoneticPr fontId="4"/>
  </si>
  <si>
    <t>Ⅰ-29</t>
    <phoneticPr fontId="2"/>
  </si>
  <si>
    <t>4-(26)</t>
    <phoneticPr fontId="2"/>
  </si>
  <si>
    <t>医薬品拠出金率分母</t>
    <phoneticPr fontId="4"/>
  </si>
  <si>
    <t>Ⅰ-30</t>
    <phoneticPr fontId="2"/>
  </si>
  <si>
    <t>4-(27)</t>
    <phoneticPr fontId="2"/>
  </si>
  <si>
    <t>体外診断用医薬品係数</t>
    <phoneticPr fontId="4"/>
  </si>
  <si>
    <t>Ⅰ-31</t>
    <phoneticPr fontId="2"/>
  </si>
  <si>
    <t>4-(28)</t>
    <phoneticPr fontId="2"/>
  </si>
  <si>
    <t>体外診断用医薬品拠出金率分子</t>
    <phoneticPr fontId="4"/>
  </si>
  <si>
    <t>Ⅰ-32</t>
    <phoneticPr fontId="2"/>
  </si>
  <si>
    <t>4-(29)</t>
    <phoneticPr fontId="2"/>
  </si>
  <si>
    <t>体外診断用医薬品拠出金率分母</t>
    <phoneticPr fontId="4"/>
  </si>
  <si>
    <t>Ⅰ-33</t>
    <phoneticPr fontId="2"/>
  </si>
  <si>
    <t>4-(30)</t>
    <phoneticPr fontId="2"/>
  </si>
  <si>
    <t>医療機器クラスⅣ係数</t>
    <phoneticPr fontId="4"/>
  </si>
  <si>
    <t>Ⅰ-34</t>
    <phoneticPr fontId="2"/>
  </si>
  <si>
    <t>4-(31)</t>
    <phoneticPr fontId="2"/>
  </si>
  <si>
    <t>医療機器クラスⅢ係数</t>
    <phoneticPr fontId="4"/>
  </si>
  <si>
    <t>Ⅰ-35</t>
    <phoneticPr fontId="2"/>
  </si>
  <si>
    <t>4-(32)</t>
    <phoneticPr fontId="2"/>
  </si>
  <si>
    <t>医療機器クラスⅡ係数</t>
    <phoneticPr fontId="4"/>
  </si>
  <si>
    <t>Ⅰ-36</t>
    <phoneticPr fontId="2"/>
  </si>
  <si>
    <t>4-(33)</t>
    <phoneticPr fontId="2"/>
  </si>
  <si>
    <t>医療機器クラスⅠ係数</t>
    <phoneticPr fontId="4"/>
  </si>
  <si>
    <t>Ⅰ-37</t>
    <phoneticPr fontId="2"/>
  </si>
  <si>
    <t>4-(34)</t>
    <phoneticPr fontId="2"/>
  </si>
  <si>
    <t>医療機器拠出金率分子</t>
    <phoneticPr fontId="4"/>
  </si>
  <si>
    <t>Ⅰ-38</t>
    <phoneticPr fontId="2"/>
  </si>
  <si>
    <t>4-(35)</t>
    <phoneticPr fontId="2"/>
  </si>
  <si>
    <t>医療機器拠出金率分母</t>
    <phoneticPr fontId="4"/>
  </si>
  <si>
    <t>Ⅰ-39</t>
    <phoneticPr fontId="2"/>
  </si>
  <si>
    <t>4-(36)</t>
    <phoneticPr fontId="2"/>
  </si>
  <si>
    <t>新再生医療等製品等係数</t>
    <phoneticPr fontId="4"/>
  </si>
  <si>
    <t>Ⅰ-40</t>
    <phoneticPr fontId="2"/>
  </si>
  <si>
    <t>4-(37)</t>
    <phoneticPr fontId="2"/>
  </si>
  <si>
    <t>上記以外の再生医療等製品係数</t>
    <phoneticPr fontId="4"/>
  </si>
  <si>
    <t>Ⅰ-41</t>
    <phoneticPr fontId="2"/>
  </si>
  <si>
    <t>4-(38)</t>
    <phoneticPr fontId="2"/>
  </si>
  <si>
    <t>再生医療等製品拠出金率分子</t>
    <phoneticPr fontId="4"/>
  </si>
  <si>
    <t>Ⅰ-42</t>
    <phoneticPr fontId="2"/>
  </si>
  <si>
    <t>4-(39)</t>
    <phoneticPr fontId="2"/>
  </si>
  <si>
    <t>再生医療等製品拠出金率分母</t>
    <phoneticPr fontId="4"/>
  </si>
  <si>
    <t>Ⅰ-43</t>
    <phoneticPr fontId="2"/>
  </si>
  <si>
    <t>4-(40)</t>
    <phoneticPr fontId="2"/>
  </si>
  <si>
    <t>Ⅰ-44</t>
    <phoneticPr fontId="2"/>
  </si>
  <si>
    <t>4-(41)</t>
    <phoneticPr fontId="2"/>
  </si>
  <si>
    <t>Ⅰ-45</t>
    <phoneticPr fontId="2"/>
  </si>
  <si>
    <t>4-(42)</t>
    <phoneticPr fontId="2"/>
  </si>
  <si>
    <t>Ⅰ-46</t>
    <phoneticPr fontId="2"/>
  </si>
  <si>
    <t>4-(43)</t>
    <phoneticPr fontId="2"/>
  </si>
  <si>
    <t>Ⅰ-47</t>
    <phoneticPr fontId="2"/>
  </si>
  <si>
    <t>4-(44)</t>
    <phoneticPr fontId="2"/>
  </si>
  <si>
    <t>Ⅰ-48</t>
    <phoneticPr fontId="2"/>
  </si>
  <si>
    <t>4-(45)</t>
    <phoneticPr fontId="2"/>
  </si>
  <si>
    <t>Ⅰ-49</t>
    <phoneticPr fontId="2"/>
  </si>
  <si>
    <t>4-(46)</t>
    <phoneticPr fontId="2"/>
  </si>
  <si>
    <t>Ⅰ-50</t>
    <phoneticPr fontId="2"/>
  </si>
  <si>
    <t>4-(47)</t>
    <phoneticPr fontId="2"/>
  </si>
  <si>
    <t>Ⅰ-51</t>
    <phoneticPr fontId="2"/>
  </si>
  <si>
    <t>4-(48)</t>
    <phoneticPr fontId="2"/>
  </si>
  <si>
    <t>Ⅰ-52</t>
    <phoneticPr fontId="2"/>
  </si>
  <si>
    <t>4-(49)</t>
    <phoneticPr fontId="2"/>
  </si>
  <si>
    <t>Ⅰ-53</t>
    <phoneticPr fontId="2"/>
  </si>
  <si>
    <t>4-(50)</t>
    <phoneticPr fontId="2"/>
  </si>
  <si>
    <t>Ⅰ-54</t>
    <phoneticPr fontId="2"/>
  </si>
  <si>
    <t>4-(51)</t>
    <phoneticPr fontId="2"/>
  </si>
  <si>
    <t>Ⅰ-55</t>
    <phoneticPr fontId="2"/>
  </si>
  <si>
    <t>4-(52)</t>
    <phoneticPr fontId="2"/>
  </si>
  <si>
    <t>Ⅰ-56</t>
    <phoneticPr fontId="2"/>
  </si>
  <si>
    <t>4-(53)</t>
    <phoneticPr fontId="2"/>
  </si>
  <si>
    <t>Ⅰ-57</t>
    <phoneticPr fontId="2"/>
  </si>
  <si>
    <t>4-(54)</t>
    <phoneticPr fontId="2"/>
  </si>
  <si>
    <t>Ⅰ-58</t>
    <phoneticPr fontId="2"/>
  </si>
  <si>
    <t>4-(55)</t>
    <phoneticPr fontId="2"/>
  </si>
  <si>
    <t>Ⅰ-59</t>
    <phoneticPr fontId="2"/>
  </si>
  <si>
    <t>4-(56)</t>
    <phoneticPr fontId="2"/>
  </si>
  <si>
    <t>Ⅰ-60</t>
    <phoneticPr fontId="2"/>
  </si>
  <si>
    <t>4-(57)</t>
    <phoneticPr fontId="2"/>
  </si>
  <si>
    <t>Ⅰ-61</t>
    <phoneticPr fontId="2"/>
  </si>
  <si>
    <t>4-(58)</t>
    <phoneticPr fontId="2"/>
  </si>
  <si>
    <t>Ⅰ-62</t>
    <phoneticPr fontId="2"/>
  </si>
  <si>
    <t>4-(59)</t>
    <phoneticPr fontId="2"/>
  </si>
  <si>
    <t>Ⅰ-63</t>
    <phoneticPr fontId="2"/>
  </si>
  <si>
    <t>4-(60)</t>
    <phoneticPr fontId="2"/>
  </si>
  <si>
    <t>Ⅰ-64</t>
    <phoneticPr fontId="2"/>
  </si>
  <si>
    <t>4-(61)</t>
    <phoneticPr fontId="2"/>
  </si>
  <si>
    <t>Ⅰ-65</t>
    <phoneticPr fontId="2"/>
  </si>
  <si>
    <t>4-(62)</t>
    <phoneticPr fontId="2"/>
  </si>
  <si>
    <t>Ⅰ-66</t>
    <phoneticPr fontId="2"/>
  </si>
  <si>
    <t>4-(63)</t>
    <phoneticPr fontId="2"/>
  </si>
  <si>
    <t>Ⅰ-67</t>
    <phoneticPr fontId="2"/>
  </si>
  <si>
    <t>4-(64)</t>
    <phoneticPr fontId="2"/>
  </si>
  <si>
    <t>Ⅰ-68</t>
    <phoneticPr fontId="2"/>
  </si>
  <si>
    <t>4-(65)</t>
    <phoneticPr fontId="2"/>
  </si>
  <si>
    <t>Ⅰ-69</t>
    <phoneticPr fontId="2"/>
  </si>
  <si>
    <t>4-(66)</t>
    <phoneticPr fontId="2"/>
  </si>
  <si>
    <t>Ⅰ-70</t>
    <phoneticPr fontId="2"/>
  </si>
  <si>
    <t>4-(67)</t>
    <phoneticPr fontId="2"/>
  </si>
  <si>
    <t>Ⅰ-71</t>
    <phoneticPr fontId="2"/>
  </si>
  <si>
    <t>4-(68)</t>
    <phoneticPr fontId="2"/>
  </si>
  <si>
    <t>Ⅰ-72</t>
    <phoneticPr fontId="2"/>
  </si>
  <si>
    <t>4-(69)</t>
    <phoneticPr fontId="2"/>
  </si>
  <si>
    <t>Ⅰ-73</t>
    <phoneticPr fontId="2"/>
  </si>
  <si>
    <t>4-(70)</t>
    <phoneticPr fontId="2"/>
  </si>
  <si>
    <t>Ⅰ-74</t>
    <phoneticPr fontId="2"/>
  </si>
  <si>
    <t>4-(71)</t>
    <phoneticPr fontId="2"/>
  </si>
  <si>
    <t>Ⅰ-75</t>
    <phoneticPr fontId="2"/>
  </si>
  <si>
    <t>4-(72)</t>
    <phoneticPr fontId="2"/>
  </si>
  <si>
    <t>Ⅰ-76</t>
    <phoneticPr fontId="2"/>
  </si>
  <si>
    <t>4-(73)</t>
    <phoneticPr fontId="2"/>
  </si>
  <si>
    <t>Ⅰ-77</t>
    <phoneticPr fontId="2"/>
  </si>
  <si>
    <t>4-(74)</t>
    <phoneticPr fontId="2"/>
  </si>
  <si>
    <t>Ⅰ-78</t>
    <phoneticPr fontId="2"/>
  </si>
  <si>
    <t>4-(75)</t>
    <phoneticPr fontId="2"/>
  </si>
  <si>
    <t>Ⅰ-79</t>
    <phoneticPr fontId="2"/>
  </si>
  <si>
    <t>4-(76)</t>
    <phoneticPr fontId="2"/>
  </si>
  <si>
    <t>Ⅰ-80</t>
    <phoneticPr fontId="2"/>
  </si>
  <si>
    <t>4-(77)</t>
    <phoneticPr fontId="2"/>
  </si>
  <si>
    <t>Ⅰ-81</t>
    <phoneticPr fontId="2"/>
  </si>
  <si>
    <t>4-(78)</t>
    <phoneticPr fontId="2"/>
  </si>
  <si>
    <t>Ⅰ-82</t>
    <phoneticPr fontId="2"/>
  </si>
  <si>
    <t>4-(79)</t>
    <phoneticPr fontId="2"/>
  </si>
  <si>
    <t>Ⅰ-83</t>
    <phoneticPr fontId="2"/>
  </si>
  <si>
    <t>4-(80)</t>
    <phoneticPr fontId="2"/>
  </si>
  <si>
    <t>Ⅰ-84</t>
    <phoneticPr fontId="2"/>
  </si>
  <si>
    <t>4-(81)</t>
    <phoneticPr fontId="2"/>
  </si>
  <si>
    <t>Ⅰ-85</t>
    <phoneticPr fontId="2"/>
  </si>
  <si>
    <t>4-(82)</t>
    <phoneticPr fontId="2"/>
  </si>
  <si>
    <t>Ⅰ-86</t>
    <phoneticPr fontId="2"/>
  </si>
  <si>
    <t>4-(83)</t>
    <phoneticPr fontId="2"/>
  </si>
  <si>
    <t>Ⅰ-87</t>
    <phoneticPr fontId="2"/>
  </si>
  <si>
    <t>4-(84)</t>
    <phoneticPr fontId="2"/>
  </si>
  <si>
    <t>Ⅰ-88</t>
    <phoneticPr fontId="2"/>
  </si>
  <si>
    <t>4-(85)</t>
    <phoneticPr fontId="2"/>
  </si>
  <si>
    <t>Ⅰ-89</t>
    <phoneticPr fontId="2"/>
  </si>
  <si>
    <t>4-(86)</t>
    <phoneticPr fontId="2"/>
  </si>
  <si>
    <t>Ⅰ-90</t>
    <phoneticPr fontId="2"/>
  </si>
  <si>
    <t>4-(87)</t>
    <phoneticPr fontId="2"/>
  </si>
  <si>
    <t>Ⅰ-91</t>
    <phoneticPr fontId="2"/>
  </si>
  <si>
    <t>4-(88)</t>
    <phoneticPr fontId="2"/>
  </si>
  <si>
    <t>Ⅰ-92</t>
    <phoneticPr fontId="2"/>
  </si>
  <si>
    <t>4-(89)</t>
    <phoneticPr fontId="2"/>
  </si>
  <si>
    <t>Ⅰ-93</t>
    <phoneticPr fontId="2"/>
  </si>
  <si>
    <t>4-(90)</t>
    <phoneticPr fontId="2"/>
  </si>
  <si>
    <t>Ⅰ-94</t>
    <phoneticPr fontId="2"/>
  </si>
  <si>
    <t>4-(91)</t>
    <phoneticPr fontId="2"/>
  </si>
  <si>
    <t>Ⅰ-95</t>
    <phoneticPr fontId="2"/>
  </si>
  <si>
    <t>4-(92)</t>
    <phoneticPr fontId="2"/>
  </si>
  <si>
    <t>Ⅰ-96</t>
    <phoneticPr fontId="2"/>
  </si>
  <si>
    <t>4-(93)</t>
    <phoneticPr fontId="2"/>
  </si>
  <si>
    <t>Ⅰ-97</t>
    <phoneticPr fontId="2"/>
  </si>
  <si>
    <t>4-(94)</t>
    <phoneticPr fontId="2"/>
  </si>
  <si>
    <t>Ⅰ-98</t>
    <phoneticPr fontId="2"/>
  </si>
  <si>
    <t>4-(95)</t>
    <phoneticPr fontId="2"/>
  </si>
  <si>
    <t>Ⅰ-99</t>
    <phoneticPr fontId="2"/>
  </si>
  <si>
    <t>4-(96)</t>
    <phoneticPr fontId="2"/>
  </si>
  <si>
    <t>Ⅰ-100</t>
    <phoneticPr fontId="2"/>
  </si>
  <si>
    <t>4-(97)</t>
    <phoneticPr fontId="2"/>
  </si>
  <si>
    <t>Ⅰ-101</t>
    <phoneticPr fontId="2"/>
  </si>
  <si>
    <t>4-(98)</t>
    <phoneticPr fontId="2"/>
  </si>
  <si>
    <t>Ⅰ-102</t>
    <phoneticPr fontId="2"/>
  </si>
  <si>
    <t>4-(99)</t>
    <phoneticPr fontId="2"/>
  </si>
  <si>
    <t>Ⅰ-103</t>
    <phoneticPr fontId="2"/>
  </si>
  <si>
    <t>4-(100)</t>
    <phoneticPr fontId="2"/>
  </si>
  <si>
    <t>Ⅰ-104</t>
    <phoneticPr fontId="2"/>
  </si>
  <si>
    <t>Ⅰ-105</t>
    <phoneticPr fontId="2"/>
  </si>
  <si>
    <t>Ⅰ-106</t>
    <phoneticPr fontId="2"/>
  </si>
  <si>
    <t>Ⅰ-107</t>
    <phoneticPr fontId="2"/>
  </si>
  <si>
    <t>Ⅰ-108</t>
    <phoneticPr fontId="2"/>
  </si>
  <si>
    <t>Ⅰ-109</t>
    <phoneticPr fontId="2"/>
  </si>
  <si>
    <t>Ⅰ-110</t>
    <phoneticPr fontId="2"/>
  </si>
  <si>
    <t>Ⅰ-111</t>
    <phoneticPr fontId="2"/>
  </si>
  <si>
    <t>Ⅰ-112</t>
    <phoneticPr fontId="2"/>
  </si>
  <si>
    <t>Ⅰ-113</t>
    <phoneticPr fontId="2"/>
  </si>
  <si>
    <t>Ⅰ-114</t>
    <phoneticPr fontId="2"/>
  </si>
  <si>
    <t>Ⅰ-115</t>
    <phoneticPr fontId="2"/>
  </si>
  <si>
    <t>Ⅰ-116</t>
    <phoneticPr fontId="2"/>
  </si>
  <si>
    <t>Ⅰ-117</t>
    <phoneticPr fontId="2"/>
  </si>
  <si>
    <t>Ⅰ-118</t>
    <phoneticPr fontId="2"/>
  </si>
  <si>
    <t>Ⅰ-119</t>
    <phoneticPr fontId="2"/>
  </si>
  <si>
    <t>Ⅰ-120</t>
    <phoneticPr fontId="2"/>
  </si>
  <si>
    <t>Ⅰ-121</t>
    <phoneticPr fontId="2"/>
  </si>
  <si>
    <t>Ⅰ-122</t>
    <phoneticPr fontId="2"/>
  </si>
  <si>
    <t>Ⅰ-123</t>
    <phoneticPr fontId="2"/>
  </si>
  <si>
    <t>Ⅰ-124</t>
    <phoneticPr fontId="2"/>
  </si>
  <si>
    <t>Ⅰ-125</t>
    <phoneticPr fontId="2"/>
  </si>
  <si>
    <t>Ⅰ-126</t>
    <phoneticPr fontId="2"/>
  </si>
  <si>
    <t>Ⅰ-127</t>
    <phoneticPr fontId="2"/>
  </si>
  <si>
    <t>Ⅰ-128</t>
    <phoneticPr fontId="2"/>
  </si>
  <si>
    <t>Ⅰ-129</t>
    <phoneticPr fontId="2"/>
  </si>
  <si>
    <t>Ⅰ-130</t>
    <phoneticPr fontId="2"/>
  </si>
  <si>
    <t>Ⅰ-131</t>
    <phoneticPr fontId="2"/>
  </si>
  <si>
    <t>Ⅰ-132</t>
    <phoneticPr fontId="2"/>
  </si>
  <si>
    <t>Ⅰ-133</t>
    <phoneticPr fontId="2"/>
  </si>
  <si>
    <t>Ⅰ-134</t>
    <phoneticPr fontId="2"/>
  </si>
  <si>
    <t>Ⅰ-135</t>
    <phoneticPr fontId="2"/>
  </si>
  <si>
    <t>Ⅰ-136</t>
    <phoneticPr fontId="2"/>
  </si>
  <si>
    <t>Ⅰ-137</t>
    <phoneticPr fontId="2"/>
  </si>
  <si>
    <t>Ⅰ-138</t>
    <phoneticPr fontId="2"/>
  </si>
  <si>
    <t>Ⅰ-139</t>
    <phoneticPr fontId="2"/>
  </si>
  <si>
    <t>Ⅰ-140</t>
    <phoneticPr fontId="2"/>
  </si>
  <si>
    <t>Ⅰ-141</t>
    <phoneticPr fontId="2"/>
  </si>
  <si>
    <t>Ⅰ-142</t>
    <phoneticPr fontId="2"/>
  </si>
  <si>
    <t>Ⅰ-143</t>
    <phoneticPr fontId="2"/>
  </si>
  <si>
    <t>Ⅰ-144</t>
    <phoneticPr fontId="2"/>
  </si>
  <si>
    <t>Ⅰ-145</t>
    <phoneticPr fontId="2"/>
  </si>
  <si>
    <t>Ⅰ-146</t>
    <phoneticPr fontId="2"/>
  </si>
  <si>
    <t>Ⅰ-147</t>
    <phoneticPr fontId="2"/>
  </si>
  <si>
    <t>Ⅰ-148</t>
    <phoneticPr fontId="2"/>
  </si>
  <si>
    <t>Ⅰ-149</t>
    <phoneticPr fontId="2"/>
  </si>
  <si>
    <t>Ⅰ-150</t>
    <phoneticPr fontId="2"/>
  </si>
  <si>
    <t>Ⅰ-151</t>
    <phoneticPr fontId="2"/>
  </si>
  <si>
    <t>Ⅰ-152</t>
    <phoneticPr fontId="2"/>
  </si>
  <si>
    <t>Ⅰ-153</t>
    <phoneticPr fontId="2"/>
  </si>
  <si>
    <t>Ⅰ-154</t>
    <phoneticPr fontId="2"/>
  </si>
  <si>
    <t>Ⅰ-155</t>
    <phoneticPr fontId="2"/>
  </si>
  <si>
    <t>Ⅰ-156</t>
    <phoneticPr fontId="2"/>
  </si>
  <si>
    <t>Ⅰ-157</t>
    <phoneticPr fontId="2"/>
  </si>
  <si>
    <t>Ⅰ-158</t>
    <phoneticPr fontId="2"/>
  </si>
  <si>
    <t>Ⅰ-159</t>
    <phoneticPr fontId="2"/>
  </si>
  <si>
    <t>Ⅰ-160</t>
    <phoneticPr fontId="2"/>
  </si>
  <si>
    <t>Ⅰ-161</t>
    <phoneticPr fontId="2"/>
  </si>
  <si>
    <t>Ⅰ-162</t>
    <phoneticPr fontId="2"/>
  </si>
  <si>
    <t>Ⅰ-163</t>
    <phoneticPr fontId="2"/>
  </si>
  <si>
    <t>Ⅰ-164</t>
    <phoneticPr fontId="2"/>
  </si>
  <si>
    <t>Ⅰ-165</t>
    <phoneticPr fontId="2"/>
  </si>
  <si>
    <t>Ⅰ-166</t>
    <phoneticPr fontId="2"/>
  </si>
  <si>
    <t>Ⅰ-167</t>
    <phoneticPr fontId="2"/>
  </si>
  <si>
    <t>Ⅰ-168</t>
    <phoneticPr fontId="2"/>
  </si>
  <si>
    <t>Ⅰ-169</t>
    <phoneticPr fontId="2"/>
  </si>
  <si>
    <t>Ⅰ-170</t>
    <phoneticPr fontId="2"/>
  </si>
  <si>
    <t>Ⅰ-171</t>
    <phoneticPr fontId="2"/>
  </si>
  <si>
    <t>Ⅰ-172</t>
    <phoneticPr fontId="2"/>
  </si>
  <si>
    <t>Ⅰ-173</t>
    <phoneticPr fontId="2"/>
  </si>
  <si>
    <t>Ⅰ-174</t>
    <phoneticPr fontId="2"/>
  </si>
  <si>
    <t>Ⅰ-175</t>
    <phoneticPr fontId="2"/>
  </si>
  <si>
    <t>Ⅰ-176</t>
    <phoneticPr fontId="2"/>
  </si>
  <si>
    <t>Ⅰ-177</t>
    <phoneticPr fontId="2"/>
  </si>
  <si>
    <t>Ⅰ-178</t>
    <phoneticPr fontId="2"/>
  </si>
  <si>
    <t>Ⅰ-179</t>
    <phoneticPr fontId="2"/>
  </si>
  <si>
    <t>Ⅰ-180</t>
    <phoneticPr fontId="2"/>
  </si>
  <si>
    <t>Ⅰ-181</t>
    <phoneticPr fontId="2"/>
  </si>
  <si>
    <t>Ⅰ-182</t>
    <phoneticPr fontId="2"/>
  </si>
  <si>
    <t>Ⅰ-183</t>
    <phoneticPr fontId="2"/>
  </si>
  <si>
    <t>Ⅰ-184</t>
    <phoneticPr fontId="2"/>
  </si>
  <si>
    <t>Ⅰ-185</t>
    <phoneticPr fontId="2"/>
  </si>
  <si>
    <t>Ⅰ-186</t>
    <phoneticPr fontId="2"/>
  </si>
  <si>
    <t>Ⅰ-187</t>
    <phoneticPr fontId="2"/>
  </si>
  <si>
    <t>Ⅰ-188</t>
    <phoneticPr fontId="2"/>
  </si>
  <si>
    <t>Ⅰ-189</t>
    <phoneticPr fontId="2"/>
  </si>
  <si>
    <t>Ⅰ-190</t>
    <phoneticPr fontId="2"/>
  </si>
  <si>
    <t>Ⅰ-191</t>
    <phoneticPr fontId="2"/>
  </si>
  <si>
    <t>Ⅰ-192</t>
    <phoneticPr fontId="2"/>
  </si>
  <si>
    <t>Ⅰ-193</t>
    <phoneticPr fontId="2"/>
  </si>
  <si>
    <t>Ⅰ-194</t>
    <phoneticPr fontId="2"/>
  </si>
  <si>
    <t>Ⅰ-195</t>
    <phoneticPr fontId="2"/>
  </si>
  <si>
    <t>Ⅰ-196</t>
    <phoneticPr fontId="2"/>
  </si>
  <si>
    <t>Ⅰ-197</t>
    <phoneticPr fontId="2"/>
  </si>
  <si>
    <t>Ⅰ-198</t>
    <phoneticPr fontId="2"/>
  </si>
  <si>
    <t>Ⅰ-199</t>
    <phoneticPr fontId="2"/>
  </si>
  <si>
    <t>Ⅰ-200</t>
    <phoneticPr fontId="2"/>
  </si>
  <si>
    <t>Ⅰ-201</t>
    <phoneticPr fontId="2"/>
  </si>
  <si>
    <t>Ⅰ-202</t>
    <phoneticPr fontId="2"/>
  </si>
  <si>
    <t>Ⅰ-203</t>
    <phoneticPr fontId="2"/>
  </si>
  <si>
    <t>Ⅰ-204</t>
    <phoneticPr fontId="2"/>
  </si>
  <si>
    <t>Ⅰ-205</t>
    <phoneticPr fontId="2"/>
  </si>
  <si>
    <t>Ⅰ-206</t>
    <phoneticPr fontId="2"/>
  </si>
  <si>
    <t>Ⅰ-207</t>
    <phoneticPr fontId="2"/>
  </si>
  <si>
    <t>Ⅰ-208</t>
    <phoneticPr fontId="2"/>
  </si>
  <si>
    <t>Ⅰ-209</t>
    <phoneticPr fontId="2"/>
  </si>
  <si>
    <t>Ⅰ-210</t>
    <phoneticPr fontId="2"/>
  </si>
  <si>
    <t>Ⅰ-211</t>
    <phoneticPr fontId="2"/>
  </si>
  <si>
    <t>Ⅰ-212</t>
    <phoneticPr fontId="2"/>
  </si>
  <si>
    <t>Ⅰ-213</t>
    <phoneticPr fontId="2"/>
  </si>
  <si>
    <t>Ⅰ-214</t>
    <phoneticPr fontId="2"/>
  </si>
  <si>
    <t>Ⅰ-215</t>
    <phoneticPr fontId="2"/>
  </si>
  <si>
    <t>Ⅰ-216</t>
    <phoneticPr fontId="2"/>
  </si>
  <si>
    <t>Ⅰ-217</t>
    <phoneticPr fontId="2"/>
  </si>
  <si>
    <t>Ⅰ-218</t>
    <phoneticPr fontId="2"/>
  </si>
  <si>
    <t>Ⅰ-219</t>
    <phoneticPr fontId="2"/>
  </si>
  <si>
    <t>Ⅰ-220</t>
    <phoneticPr fontId="2"/>
  </si>
  <si>
    <t>Ⅰ-221</t>
    <phoneticPr fontId="2"/>
  </si>
  <si>
    <t>Ⅰ-222</t>
    <phoneticPr fontId="2"/>
  </si>
  <si>
    <t>Ⅰ-223</t>
    <phoneticPr fontId="2"/>
  </si>
  <si>
    <t>Ⅰ-224</t>
    <phoneticPr fontId="2"/>
  </si>
  <si>
    <t>Ⅰ-225</t>
    <phoneticPr fontId="2"/>
  </si>
  <si>
    <t>Ⅰ-226</t>
    <phoneticPr fontId="2"/>
  </si>
  <si>
    <t>Ⅰ-227</t>
    <phoneticPr fontId="2"/>
  </si>
  <si>
    <t>Ⅰ-228</t>
    <phoneticPr fontId="2"/>
  </si>
  <si>
    <t>Ⅰ-229</t>
    <phoneticPr fontId="2"/>
  </si>
  <si>
    <t>Ⅰ-230</t>
    <phoneticPr fontId="2"/>
  </si>
  <si>
    <t>Ⅰ-231</t>
    <phoneticPr fontId="2"/>
  </si>
  <si>
    <t>Ⅰ-232</t>
    <phoneticPr fontId="2"/>
  </si>
  <si>
    <t>Ⅰ-233</t>
    <phoneticPr fontId="2"/>
  </si>
  <si>
    <t>Ⅰ-234</t>
    <phoneticPr fontId="2"/>
  </si>
  <si>
    <t>Ⅰ-235</t>
    <phoneticPr fontId="2"/>
  </si>
  <si>
    <t>Ⅰ-236</t>
    <phoneticPr fontId="2"/>
  </si>
  <si>
    <t>Ⅰ-237</t>
    <phoneticPr fontId="2"/>
  </si>
  <si>
    <t>Ⅰ-238</t>
    <phoneticPr fontId="2"/>
  </si>
  <si>
    <t>Ⅰ-239</t>
    <phoneticPr fontId="2"/>
  </si>
  <si>
    <t>Ⅰ-240</t>
    <phoneticPr fontId="2"/>
  </si>
  <si>
    <t>Ⅰ-241</t>
    <phoneticPr fontId="2"/>
  </si>
  <si>
    <t>Ⅰ-242</t>
    <phoneticPr fontId="2"/>
  </si>
  <si>
    <t>Ⅰ-243</t>
    <phoneticPr fontId="2"/>
  </si>
  <si>
    <t>Ⅰ-244</t>
    <phoneticPr fontId="2"/>
  </si>
  <si>
    <t>Ⅰ-245</t>
    <phoneticPr fontId="2"/>
  </si>
  <si>
    <t>Ⅰ-246</t>
    <phoneticPr fontId="2"/>
  </si>
  <si>
    <t>Ⅰ-247</t>
    <phoneticPr fontId="2"/>
  </si>
  <si>
    <t>Ⅰ-248</t>
    <phoneticPr fontId="2"/>
  </si>
  <si>
    <t>Ⅰ-249</t>
    <phoneticPr fontId="2"/>
  </si>
  <si>
    <t>Ⅰ-250</t>
    <phoneticPr fontId="2"/>
  </si>
  <si>
    <t>Ⅰ-251</t>
    <phoneticPr fontId="2"/>
  </si>
  <si>
    <t>Ⅰ-252</t>
    <phoneticPr fontId="2"/>
  </si>
  <si>
    <t>Ⅰ-253</t>
    <phoneticPr fontId="2"/>
  </si>
  <si>
    <t>Ⅰ-254</t>
    <phoneticPr fontId="2"/>
  </si>
  <si>
    <t>Ⅰ-255</t>
    <phoneticPr fontId="2"/>
  </si>
  <si>
    <t>Ⅰ-256</t>
    <phoneticPr fontId="2"/>
  </si>
  <si>
    <t>Ⅱ-1</t>
    <phoneticPr fontId="2"/>
  </si>
  <si>
    <t>Ⅱ-2</t>
    <phoneticPr fontId="2"/>
  </si>
  <si>
    <t>Ⅱ-3</t>
    <phoneticPr fontId="2"/>
  </si>
  <si>
    <t>Ⅱ-4</t>
    <phoneticPr fontId="2"/>
  </si>
  <si>
    <t>Ⅱ-5-(1)</t>
    <phoneticPr fontId="2"/>
  </si>
  <si>
    <t>Ⅱ-5-(2)</t>
    <phoneticPr fontId="2"/>
  </si>
  <si>
    <t>Ⅱ-5-(3)</t>
    <phoneticPr fontId="2"/>
  </si>
  <si>
    <t>Ⅱ-5-(4)</t>
    <phoneticPr fontId="2"/>
  </si>
  <si>
    <t>Ⅱ-5-(5)</t>
    <phoneticPr fontId="2"/>
  </si>
  <si>
    <t>Ⅱ-5-(6)</t>
    <phoneticPr fontId="2"/>
  </si>
  <si>
    <t>Ⅱ-5-(7)</t>
    <phoneticPr fontId="2"/>
  </si>
  <si>
    <t>Ⅱ-5-(8)</t>
    <phoneticPr fontId="2"/>
  </si>
  <si>
    <t>Ⅱ-5-(9)</t>
    <phoneticPr fontId="2"/>
  </si>
  <si>
    <t>Ⅱ-5-(10)</t>
    <phoneticPr fontId="2"/>
  </si>
  <si>
    <t>Ⅱ-5-(11)</t>
    <phoneticPr fontId="2"/>
  </si>
  <si>
    <t>Ⅱ-5-(12)</t>
    <phoneticPr fontId="2"/>
  </si>
  <si>
    <t>Ⅱ-5-(13)</t>
    <phoneticPr fontId="2"/>
  </si>
  <si>
    <t>Ⅱ-5-(14)</t>
    <phoneticPr fontId="2"/>
  </si>
  <si>
    <t>Ⅱ-5-(15)</t>
    <phoneticPr fontId="2"/>
  </si>
  <si>
    <t>Ⅱ-5-(16)</t>
    <phoneticPr fontId="2"/>
  </si>
  <si>
    <t>Ⅱ-5-(17)</t>
    <phoneticPr fontId="2"/>
  </si>
  <si>
    <t>Ⅱ-5-(18)</t>
    <phoneticPr fontId="2"/>
  </si>
  <si>
    <t>Ⅱ-5-(19)</t>
    <phoneticPr fontId="2"/>
  </si>
  <si>
    <t>Ⅱ-5-(20)</t>
    <phoneticPr fontId="2"/>
  </si>
  <si>
    <t>Ⅱ-5-(21)</t>
    <phoneticPr fontId="2"/>
  </si>
  <si>
    <t>Ⅱ-5-(22)</t>
    <phoneticPr fontId="2"/>
  </si>
  <si>
    <t>Ⅱ-5-(23)</t>
    <phoneticPr fontId="2"/>
  </si>
  <si>
    <t>Ⅱ-5-(24)</t>
    <phoneticPr fontId="2"/>
  </si>
  <si>
    <t>Ⅱ-5-(25)</t>
    <phoneticPr fontId="2"/>
  </si>
  <si>
    <t>Ⅱ-5-(26)</t>
    <phoneticPr fontId="2"/>
  </si>
  <si>
    <t>Ⅱ-5-(27)</t>
    <phoneticPr fontId="2"/>
  </si>
  <si>
    <t>Ⅱ-5-(28)</t>
    <phoneticPr fontId="2"/>
  </si>
  <si>
    <t>Ⅱ-5-(29)</t>
    <phoneticPr fontId="2"/>
  </si>
  <si>
    <t>Ⅱ-5-(30)</t>
    <phoneticPr fontId="2"/>
  </si>
  <si>
    <t>Ⅱ-5-(31)</t>
    <phoneticPr fontId="2"/>
  </si>
  <si>
    <t>Ⅱ-5-(32)</t>
    <phoneticPr fontId="2"/>
  </si>
  <si>
    <t>Ⅱ-5-(33)</t>
    <phoneticPr fontId="2"/>
  </si>
  <si>
    <t>Ⅱ-5-(34)</t>
    <phoneticPr fontId="2"/>
  </si>
  <si>
    <t>Ⅱ-5-(35)</t>
    <phoneticPr fontId="2"/>
  </si>
  <si>
    <t>Ⅱ-5-(36)</t>
    <phoneticPr fontId="2"/>
  </si>
  <si>
    <t>Ⅱ-5-(37)</t>
    <phoneticPr fontId="2"/>
  </si>
  <si>
    <t>Ⅱ-5-(38)</t>
    <phoneticPr fontId="2"/>
  </si>
  <si>
    <t>Ⅱ-5-(39)</t>
    <phoneticPr fontId="2"/>
  </si>
  <si>
    <t>Ⅱ-5-(40)</t>
    <phoneticPr fontId="2"/>
  </si>
  <si>
    <t>Ⅱ-5-(41)</t>
    <phoneticPr fontId="2"/>
  </si>
  <si>
    <t>Ⅱ-5-(42)</t>
    <phoneticPr fontId="2"/>
  </si>
  <si>
    <t>Ⅱ-5-(43)</t>
    <phoneticPr fontId="2"/>
  </si>
  <si>
    <t>Ⅱ-5-(44)</t>
    <phoneticPr fontId="2"/>
  </si>
  <si>
    <t>Ⅱ-5-(45)</t>
    <phoneticPr fontId="2"/>
  </si>
  <si>
    <t>Ⅱ-5-(46)</t>
    <phoneticPr fontId="2"/>
  </si>
  <si>
    <t>Ⅱ-5-(47)</t>
    <phoneticPr fontId="2"/>
  </si>
  <si>
    <t>Ⅱ-5-(48)</t>
    <phoneticPr fontId="2"/>
  </si>
  <si>
    <t>Ⅱ-5-(49)</t>
    <phoneticPr fontId="2"/>
  </si>
  <si>
    <t>Ⅱ-5-(50)</t>
    <phoneticPr fontId="2"/>
  </si>
  <si>
    <t>Ⅱ-5-(51)</t>
    <phoneticPr fontId="2"/>
  </si>
  <si>
    <t>Ⅱ-5-(52)</t>
    <phoneticPr fontId="2"/>
  </si>
  <si>
    <t>Ⅱ-5-(53)</t>
    <phoneticPr fontId="2"/>
  </si>
  <si>
    <t>Ⅱ-5-(54)</t>
    <phoneticPr fontId="2"/>
  </si>
  <si>
    <t>Ⅱ-5-(55)</t>
    <phoneticPr fontId="2"/>
  </si>
  <si>
    <t>Ⅱ-5-(56)</t>
    <phoneticPr fontId="2"/>
  </si>
  <si>
    <t>Ⅱ-5-(57)</t>
    <phoneticPr fontId="2"/>
  </si>
  <si>
    <t>Ⅱ-5-(58)</t>
    <phoneticPr fontId="2"/>
  </si>
  <si>
    <t>Ⅱ-5-(59)</t>
    <phoneticPr fontId="2"/>
  </si>
  <si>
    <t>Ⅱ-5-(60)</t>
    <phoneticPr fontId="2"/>
  </si>
  <si>
    <t>Ⅱ-5-(61)</t>
    <phoneticPr fontId="2"/>
  </si>
  <si>
    <t>Ⅱ-5-(62)</t>
    <phoneticPr fontId="2"/>
  </si>
  <si>
    <t>Ⅱ-5-(63)</t>
    <phoneticPr fontId="2"/>
  </si>
  <si>
    <t>Ⅱ-5-(64)</t>
    <phoneticPr fontId="2"/>
  </si>
  <si>
    <t>Ⅱ-5-(65)</t>
    <phoneticPr fontId="2"/>
  </si>
  <si>
    <t>Ⅱ-5-(66)</t>
    <phoneticPr fontId="2"/>
  </si>
  <si>
    <t>Ⅱ-5-(67)</t>
    <phoneticPr fontId="2"/>
  </si>
  <si>
    <t>Ⅱ-5-(68)</t>
    <phoneticPr fontId="2"/>
  </si>
  <si>
    <t>Ⅱ-5-(69)</t>
    <phoneticPr fontId="2"/>
  </si>
  <si>
    <t>Ⅱ-5-(70)</t>
    <phoneticPr fontId="2"/>
  </si>
  <si>
    <t>Ⅱ-5-(71)</t>
    <phoneticPr fontId="2"/>
  </si>
  <si>
    <t>Ⅱ-5-(72)</t>
    <phoneticPr fontId="2"/>
  </si>
  <si>
    <t>Ⅱ-5-(73)</t>
    <phoneticPr fontId="2"/>
  </si>
  <si>
    <t>Ⅱ-5-(74)</t>
    <phoneticPr fontId="2"/>
  </si>
  <si>
    <t>Ⅱ-5-(75)</t>
    <phoneticPr fontId="2"/>
  </si>
  <si>
    <t>Ⅱ-5-(76)</t>
    <phoneticPr fontId="2"/>
  </si>
  <si>
    <t>Ⅱ-5-(77)</t>
    <phoneticPr fontId="2"/>
  </si>
  <si>
    <t>Ⅱ-5-(78)</t>
    <phoneticPr fontId="2"/>
  </si>
  <si>
    <t>Ⅱ-5-(79)</t>
    <phoneticPr fontId="2"/>
  </si>
  <si>
    <t>Ⅱ-5-(80)</t>
    <phoneticPr fontId="2"/>
  </si>
  <si>
    <t>Ⅱ-5-(81)</t>
    <phoneticPr fontId="2"/>
  </si>
  <si>
    <t>Ⅱ-5-(82)</t>
    <phoneticPr fontId="2"/>
  </si>
  <si>
    <t>Ⅱ-5-(83)</t>
    <phoneticPr fontId="2"/>
  </si>
  <si>
    <t>Ⅱ-5-(84)</t>
    <phoneticPr fontId="2"/>
  </si>
  <si>
    <t>Ⅱ-5-(85)</t>
    <phoneticPr fontId="2"/>
  </si>
  <si>
    <t>Ⅱ-5-(86)</t>
    <phoneticPr fontId="2"/>
  </si>
  <si>
    <t>Ⅱ-5-(87)</t>
    <phoneticPr fontId="2"/>
  </si>
  <si>
    <t>Ⅱ-5-(88)</t>
    <phoneticPr fontId="2"/>
  </si>
  <si>
    <t>Ⅱ-5-(89)</t>
    <phoneticPr fontId="2"/>
  </si>
  <si>
    <t>Ⅱ-5-(90)</t>
    <phoneticPr fontId="2"/>
  </si>
  <si>
    <t>Ⅱ-5-(91)</t>
    <phoneticPr fontId="2"/>
  </si>
  <si>
    <t>Ⅱ-5-(92)</t>
    <phoneticPr fontId="2"/>
  </si>
  <si>
    <t>Ⅱ-5-(93)</t>
    <phoneticPr fontId="2"/>
  </si>
  <si>
    <t>Ⅱ-5-(94)</t>
    <phoneticPr fontId="2"/>
  </si>
  <si>
    <t>Ⅱ-5-(95)</t>
    <phoneticPr fontId="2"/>
  </si>
  <si>
    <t>Ⅱ-5-(96)</t>
    <phoneticPr fontId="2"/>
  </si>
  <si>
    <t>Ⅱ-5-(97)</t>
    <phoneticPr fontId="2"/>
  </si>
  <si>
    <t>Ⅱ-5-(98)</t>
    <phoneticPr fontId="2"/>
  </si>
  <si>
    <t>Ⅱ-5-(99)</t>
    <phoneticPr fontId="2"/>
  </si>
  <si>
    <t>Ⅱ-5-(100)</t>
    <phoneticPr fontId="2"/>
  </si>
  <si>
    <r>
      <t>申告者情報等概要　</t>
    </r>
    <r>
      <rPr>
        <b/>
        <sz val="12"/>
        <color rgb="FFFF0000"/>
        <rFont val="ＭＳ 明朝"/>
        <family val="1"/>
        <charset val="128"/>
      </rPr>
      <t>※全角入力、半角入力にご注意ください。</t>
    </r>
    <rPh sb="0" eb="2">
      <t>シンコク</t>
    </rPh>
    <rPh sb="2" eb="3">
      <t>シャ</t>
    </rPh>
    <rPh sb="3" eb="5">
      <t>ジョウホウ</t>
    </rPh>
    <rPh sb="5" eb="6">
      <t>トウ</t>
    </rPh>
    <rPh sb="6" eb="8">
      <t>ガイヨウ</t>
    </rPh>
    <rPh sb="10" eb="12">
      <t>ゼンカク</t>
    </rPh>
    <rPh sb="12" eb="14">
      <t>ニュウリョク</t>
    </rPh>
    <rPh sb="15" eb="17">
      <t>ハンカク</t>
    </rPh>
    <rPh sb="17" eb="19">
      <t>ニュウリョク</t>
    </rPh>
    <rPh sb="21" eb="23">
      <t>チュウイ</t>
    </rPh>
    <phoneticPr fontId="4"/>
  </si>
  <si>
    <t>除外医薬品の指定</t>
    <rPh sb="0" eb="5">
      <t>ジョガイイヤクヒン</t>
    </rPh>
    <rPh sb="6" eb="8">
      <t>シテイ</t>
    </rPh>
    <phoneticPr fontId="4"/>
  </si>
  <si>
    <t>業者番号</t>
    <rPh sb="0" eb="2">
      <t>ギョウシャ</t>
    </rPh>
    <rPh sb="2" eb="4">
      <t>バンゴウ</t>
    </rPh>
    <phoneticPr fontId="4"/>
  </si>
  <si>
    <t>000000</t>
    <phoneticPr fontId="2"/>
  </si>
  <si>
    <t>Ⅰ 医薬品等副作用被害救済制度の
対象とならない医薬品</t>
    <rPh sb="2" eb="5">
      <t>イヤクヒン</t>
    </rPh>
    <rPh sb="5" eb="6">
      <t>トウ</t>
    </rPh>
    <rPh sb="6" eb="7">
      <t>フク</t>
    </rPh>
    <rPh sb="7" eb="9">
      <t>サヨウ</t>
    </rPh>
    <rPh sb="9" eb="11">
      <t>ヒガイ</t>
    </rPh>
    <rPh sb="11" eb="13">
      <t>キュウサイ</t>
    </rPh>
    <rPh sb="13" eb="15">
      <t>セイド</t>
    </rPh>
    <rPh sb="17" eb="19">
      <t>タイショウ</t>
    </rPh>
    <rPh sb="24" eb="27">
      <t>イヤクヒン</t>
    </rPh>
    <phoneticPr fontId="4"/>
  </si>
  <si>
    <r>
      <rPr>
        <b/>
        <sz val="10"/>
        <color theme="1"/>
        <rFont val="ＭＳ 明朝"/>
        <family val="1"/>
        <charset val="128"/>
      </rPr>
      <t>Ⅱ　厚生労働省令で定める許可医薬品に該当しない医薬品</t>
    </r>
    <r>
      <rPr>
        <sz val="10"/>
        <color theme="1"/>
        <rFont val="ＭＳ 明朝"/>
        <family val="1"/>
        <charset val="128"/>
      </rPr>
      <t xml:space="preserve">
</t>
    </r>
    <r>
      <rPr>
        <sz val="9"/>
        <color theme="1"/>
        <rFont val="ＭＳ 明朝"/>
        <family val="1"/>
        <charset val="128"/>
      </rPr>
      <t xml:space="preserve">※ 平成 19 年度の申告から、体外診断用医薬品は安全対策等拠出金の算定の対象です。（なお、副作用拠出金は従来通り除外品目となります。） </t>
    </r>
    <rPh sb="2" eb="4">
      <t>コウセイ</t>
    </rPh>
    <rPh sb="4" eb="7">
      <t>ロウドウショウ</t>
    </rPh>
    <rPh sb="7" eb="8">
      <t>レイ</t>
    </rPh>
    <rPh sb="9" eb="10">
      <t>サダ</t>
    </rPh>
    <phoneticPr fontId="4"/>
  </si>
  <si>
    <t>年度</t>
    <rPh sb="0" eb="2">
      <t>ネンド</t>
    </rPh>
    <phoneticPr fontId="4"/>
  </si>
  <si>
    <t>20XX</t>
    <phoneticPr fontId="2"/>
  </si>
  <si>
    <t>納付義務者</t>
    <rPh sb="0" eb="2">
      <t>ノウフ</t>
    </rPh>
    <rPh sb="2" eb="4">
      <t>ギム</t>
    </rPh>
    <rPh sb="4" eb="5">
      <t>シャ</t>
    </rPh>
    <phoneticPr fontId="4"/>
  </si>
  <si>
    <t>郵便番号</t>
    <rPh sb="0" eb="4">
      <t>ユウビンバンゴウ</t>
    </rPh>
    <phoneticPr fontId="4"/>
  </si>
  <si>
    <t>〒</t>
    <phoneticPr fontId="4"/>
  </si>
  <si>
    <t>副作用</t>
    <rPh sb="0" eb="3">
      <t>フクサヨウ</t>
    </rPh>
    <phoneticPr fontId="4"/>
  </si>
  <si>
    <t>住所（ふりがな）</t>
    <rPh sb="0" eb="2">
      <t>ジュウショ</t>
    </rPh>
    <phoneticPr fontId="4"/>
  </si>
  <si>
    <t>Ⅰ-1</t>
  </si>
  <si>
    <t>アカラブルチニブ、その塩類及びそれらの製剤</t>
    <phoneticPr fontId="4"/>
  </si>
  <si>
    <t>専らねずみ、はえ、蚊、のみ等の防除のために使用されることが目的とされている医薬品であって、人の身体に直接使用されることのないもの</t>
    <phoneticPr fontId="2"/>
  </si>
  <si>
    <t>住所</t>
    <rPh sb="0" eb="2">
      <t>ジュウショ</t>
    </rPh>
    <phoneticPr fontId="4"/>
  </si>
  <si>
    <t>Ⅰ-2</t>
  </si>
  <si>
    <t>アクチノマイシンC及びその製剤</t>
  </si>
  <si>
    <t>専ら殺菌消毒に使用されることが目的とされている医薬品であって、人の身体に直接使用されることのないもの</t>
    <phoneticPr fontId="2"/>
  </si>
  <si>
    <t>名称（ふりがな）</t>
    <rPh sb="0" eb="2">
      <t>メイショウ</t>
    </rPh>
    <phoneticPr fontId="4"/>
  </si>
  <si>
    <t>Ⅰ-3</t>
  </si>
  <si>
    <t>アクチノマイシンD及びその製剤</t>
  </si>
  <si>
    <t>専ら疾病の診断その他これに類似する用途に使用されることが目的とされている医薬品であって、人の身体に直接使用されることのないもの　（尿一般検査用試薬、妊娠検査薬等の体外診断用医薬品をいう。）</t>
    <phoneticPr fontId="2"/>
  </si>
  <si>
    <t>名称</t>
    <rPh sb="0" eb="2">
      <t>メイショウ</t>
    </rPh>
    <phoneticPr fontId="4"/>
  </si>
  <si>
    <t>Ⅰ-4</t>
  </si>
  <si>
    <t>アクラルビシン、その塩類及びそれらの製剤</t>
  </si>
  <si>
    <t>コロジオン、焼セッコウ、ピロキシリン、ロジンその他材料、用法及び用途がこれらに類似する医薬品　（ 弾性コロジオン等をいう。）</t>
    <phoneticPr fontId="2"/>
  </si>
  <si>
    <t>電話番号</t>
    <rPh sb="0" eb="2">
      <t>デンワ</t>
    </rPh>
    <rPh sb="2" eb="4">
      <t>バンゴウ</t>
    </rPh>
    <phoneticPr fontId="4"/>
  </si>
  <si>
    <t>Ⅰ-5</t>
  </si>
  <si>
    <t>アシミニブ、その塩類及びそれらの製剤</t>
  </si>
  <si>
    <t>アラビアゴム</t>
    <phoneticPr fontId="2"/>
  </si>
  <si>
    <t>代表者氏名（ふりがな）</t>
    <rPh sb="0" eb="3">
      <t>ダイヒョウシャ</t>
    </rPh>
    <rPh sb="3" eb="5">
      <t>シメイ</t>
    </rPh>
    <phoneticPr fontId="4"/>
  </si>
  <si>
    <t>Ⅰ-6</t>
  </si>
  <si>
    <t>L－アスパラギンアミドヒドロラーゼ(別名L－アスパラギナーゼ)及びその製剤</t>
  </si>
  <si>
    <t>アラビアゴム末</t>
    <phoneticPr fontId="2"/>
  </si>
  <si>
    <t>代表者氏名</t>
    <rPh sb="0" eb="3">
      <t>ダイヒョウシャ</t>
    </rPh>
    <rPh sb="3" eb="5">
      <t>シメイ</t>
    </rPh>
    <phoneticPr fontId="4"/>
  </si>
  <si>
    <t>Ⅰ-7</t>
  </si>
  <si>
    <t>(＋)－(七S・九S)－九－アセチル－九－アミノ－七－［(二－デオキシ－ベータ－D－エリスロ－ペントピラノシル)オキシ］－七・八・九・一〇－テトラヒドロ－六・一一－ジヒドロキシ－五・一二－ナフタセンジオン(別名アムルビシン)、その塩類及びそれらの製剤</t>
  </si>
  <si>
    <t>亜硫酸水素ナトリウム</t>
    <phoneticPr fontId="2"/>
  </si>
  <si>
    <t>資料送付先</t>
    <rPh sb="0" eb="2">
      <t>シリョウ</t>
    </rPh>
    <rPh sb="2" eb="5">
      <t>ソウフサキ</t>
    </rPh>
    <phoneticPr fontId="4"/>
  </si>
  <si>
    <t>〒</t>
  </si>
  <si>
    <t>Ⅰ-8</t>
  </si>
  <si>
    <t>六－アセチル－八－シクロペンチル－五－メチル－二－｛［五－(ピペラジン－一－イル)ピリジン－二－イル］アミノ｝ピリド［二・三－d］ピリミジン－七(八H)－オン(別名パルボシクリブ)及びその製剤</t>
  </si>
  <si>
    <t>エチレンジアミン</t>
    <phoneticPr fontId="2"/>
  </si>
  <si>
    <t>Ⅰ-9</t>
  </si>
  <si>
    <t>アテゾリズマブ及びその製剤</t>
  </si>
  <si>
    <t>エーテル（麻酔用エーテルを除く。）</t>
    <phoneticPr fontId="2"/>
  </si>
  <si>
    <t>Ⅰ-10</t>
  </si>
  <si>
    <t>アフリベルセプト　ベータ及びその製剤</t>
  </si>
  <si>
    <t>オリブ油</t>
    <phoneticPr fontId="2"/>
  </si>
  <si>
    <t>副作用　作成担当者</t>
    <rPh sb="0" eb="3">
      <t>フクサヨウ</t>
    </rPh>
    <rPh sb="4" eb="6">
      <t>サクセイ</t>
    </rPh>
    <rPh sb="6" eb="9">
      <t>タントウシャ</t>
    </rPh>
    <phoneticPr fontId="4"/>
  </si>
  <si>
    <t>申告年月日</t>
    <rPh sb="0" eb="2">
      <t>シンコク</t>
    </rPh>
    <rPh sb="2" eb="5">
      <t>ネンガッピ</t>
    </rPh>
    <phoneticPr fontId="4"/>
  </si>
  <si>
    <t>Ⅰ-11</t>
  </si>
  <si>
    <t>アベルマブ及びその製剤</t>
  </si>
  <si>
    <t>オレンジ油</t>
    <phoneticPr fontId="2"/>
  </si>
  <si>
    <t>所属部署　【全角入力】</t>
    <rPh sb="0" eb="2">
      <t>ショゾク</t>
    </rPh>
    <rPh sb="2" eb="4">
      <t>ブショ</t>
    </rPh>
    <rPh sb="6" eb="8">
      <t>ゼンカク</t>
    </rPh>
    <rPh sb="8" eb="10">
      <t>ニュウリョク</t>
    </rPh>
    <phoneticPr fontId="4"/>
  </si>
  <si>
    <t>Ⅰ-12</t>
  </si>
  <si>
    <t>四－アミノ－一－アラビノフラノシル－二－オキソ－一・二－ジヒドロピリミジン(別名シタラビン)及びその製剤</t>
  </si>
  <si>
    <t>カカオ脂及びこれに類似するもの　（専ら坐薬の基剤として用いられるものをいう。）</t>
    <phoneticPr fontId="2"/>
  </si>
  <si>
    <t>Ⅰ-13</t>
  </si>
  <si>
    <t>N－｛四－［二－(二－アミノ－四－オキソ－四・七－ジヒドロ－一H－ピロロ［二・三－d］ピリミジン－五－イル)エチル］ベンゾイル｝－L－グルタミン酸(別名ペメトレキセド)、その塩類及びそれらの製剤</t>
  </si>
  <si>
    <t>カプセル</t>
    <phoneticPr fontId="2"/>
  </si>
  <si>
    <t>メールアドレス　［半角入力］</t>
    <rPh sb="9" eb="11">
      <t>ハンカク</t>
    </rPh>
    <phoneticPr fontId="4"/>
  </si>
  <si>
    <t>Ⅰ-14</t>
  </si>
  <si>
    <t>五－アミノ－七－ヒドロキシ－トリアゾロピリミジン(別名八－アザグアニン)及びその製剤</t>
  </si>
  <si>
    <t>カルナウバロウ</t>
    <phoneticPr fontId="2"/>
  </si>
  <si>
    <t>氏名　【全角入力】</t>
    <rPh sb="0" eb="2">
      <t>シメイ</t>
    </rPh>
    <phoneticPr fontId="4"/>
  </si>
  <si>
    <t>Ⅰ-15</t>
  </si>
  <si>
    <t>(二Ｒ・三Ｒ・三ａＳ・七Ｒ・八ａＳ・九Ｓ・一〇ａＲ・一一Ｓ・一二Ｒ・一三ａＲ・一三ｂＳ・一五Ｓ・一八Ｓ・二一Ｓ・二四Ｓ・二六Ｒ・二八Ｒ・二九ａＳ)－二－［(二Ｓ)－三－アミノ－二－ヒドロキシプロピル］－三－メトキシ－二六－メチル－二〇・二七－ジメチリデンヘキサコサヒドロ－一一・一五：一八・二一：二四・二八－トリエポキシ－七・九－エタノ－一二・一五－メタノ－九Ｈ・一五Ｈ－フロ［三・二－ｉ］フロ［二´・三´：五・六］ピラノ［四・三－ｂ］［一・四］ジオキサシクロペンタコシン－五(四Ｈ)－オン(別名エリブリン)、その塩類及びそれらの製剤</t>
  </si>
  <si>
    <t>牛脂</t>
    <phoneticPr fontId="2"/>
  </si>
  <si>
    <t>副作用　現価相当額</t>
    <rPh sb="0" eb="3">
      <t>フクサヨウ</t>
    </rPh>
    <rPh sb="4" eb="6">
      <t>ゲンカ</t>
    </rPh>
    <rPh sb="6" eb="9">
      <t>ソウトウガク</t>
    </rPh>
    <phoneticPr fontId="4"/>
  </si>
  <si>
    <t>Ⅰ-16</t>
  </si>
  <si>
    <t>Ｎ－｛三－［五－(二－アミノピリミジン－四－イル)－二－(一・一－ジメチルエチル)－一・三－チアゾール－四－イル］－二－フルオロフエニル｝－二・六－ジフルオロベンゼンスルホンアミド(別名ダブラフエニブ)、その塩類及びそれらの製剤</t>
  </si>
  <si>
    <t>吸水軟膏</t>
    <phoneticPr fontId="2"/>
  </si>
  <si>
    <t>副作用　付加拠出金額</t>
    <phoneticPr fontId="4"/>
  </si>
  <si>
    <t>Ⅰ-17</t>
  </si>
  <si>
    <t>一－｛(三Ｒ)－三－［四－アミノ－三－(四－フエノキシフエニル)－一Ｈ－ピラゾロ［三・四－ｄ］ピリミジン－一－イル］ピペリジン－一－イル｝プロパ－二－エン－一－オン(別名イブルチニブ)及びその製剤</t>
  </si>
  <si>
    <t>軽質無水ケイ酸</t>
    <phoneticPr fontId="2"/>
  </si>
  <si>
    <t>感染　作成担当者</t>
    <rPh sb="0" eb="2">
      <t>カンセン</t>
    </rPh>
    <rPh sb="3" eb="5">
      <t>サクセイ</t>
    </rPh>
    <rPh sb="5" eb="8">
      <t>タントウシャ</t>
    </rPh>
    <phoneticPr fontId="4"/>
  </si>
  <si>
    <t>Ⅰ-18</t>
  </si>
  <si>
    <t>六－アミノ－九－［(三Ｒ)－一－(ブタ－二－イノイル)ピロリジン－三－イル］－七－(四－フエノキシフエニル)－七・九－ジヒドロ－八Ｈ－プリン－八－オン(別名チラブルチニブ)、その塩類及びそれらの製剤</t>
  </si>
  <si>
    <t>硬化油</t>
    <phoneticPr fontId="2"/>
  </si>
  <si>
    <t>所属部署　【全角入力】</t>
    <rPh sb="0" eb="2">
      <t>ショゾク</t>
    </rPh>
    <rPh sb="2" eb="4">
      <t>ブショ</t>
    </rPh>
    <phoneticPr fontId="4"/>
  </si>
  <si>
    <t>Ⅰ-19</t>
  </si>
  <si>
    <t>(一〇Ｒ)－七－アミノ－一二－フルオロ－二・一〇・一六－トリメチル－一五－オキソ－一〇・一五・一六・一七－テトラヒドロ－二Ｈ－四・八－メテノピラゾロ［四・三－ｈ］［二・五・一一］ベンゾオキサジアザシクロテトラデシン－三－カルボニトリル(別名ロルラチニブ)及びその製剤</t>
  </si>
  <si>
    <t>ゴマ油</t>
    <phoneticPr fontId="2"/>
  </si>
  <si>
    <t>Ⅰ-20</t>
  </si>
  <si>
    <t>Ｎ－(二－アミノ－四－フルオロフエニル)－四－｛［(二Ｅ)－三－(ピリジン－三－イル)プロパ－二－エンアミド］メチル｝ベンズアミド(別名ツシジノスタツト)及びその製剤</t>
  </si>
  <si>
    <t>コムギデンプン</t>
    <phoneticPr fontId="2"/>
  </si>
  <si>
    <t>メールアドレス　［半角入力］</t>
  </si>
  <si>
    <t>Ⅰ-21</t>
  </si>
  <si>
    <t>四－アミノ－一－ベータ－D－アラビノフラノシル－二(一H)－ピリミジノン　五′－(ナトリウム　オクタデシル　ホスフアート)(別名シタラビン　オクホスフアート)及びその製剤</t>
  </si>
  <si>
    <t>コメデンプン</t>
    <phoneticPr fontId="2"/>
  </si>
  <si>
    <t>Ⅰ-22</t>
  </si>
  <si>
    <t>二－アミノ－九－ベータ－D－アラビノフラノシル－六－メトキシ－九H－プリン(別名ネララビン)及びその製剤</t>
  </si>
  <si>
    <t>コレステロール</t>
    <phoneticPr fontId="2"/>
  </si>
  <si>
    <t>感染　現価相当額</t>
    <rPh sb="0" eb="2">
      <t>カンセン</t>
    </rPh>
    <rPh sb="3" eb="5">
      <t>ゲンカ</t>
    </rPh>
    <rPh sb="5" eb="8">
      <t>ソウトウガク</t>
    </rPh>
    <phoneticPr fontId="4"/>
  </si>
  <si>
    <t>Ⅰ-23</t>
  </si>
  <si>
    <t>四－アミノ－一－ベータ－D－リボフラノシル－一・三・五－トリアジン－二(一H)－オン(別名アザシチジン)及びその製剤</t>
  </si>
  <si>
    <t>酢酸フタル酸セルロース</t>
    <phoneticPr fontId="2"/>
  </si>
  <si>
    <t>感染　付加拠出金額</t>
    <phoneticPr fontId="4"/>
  </si>
  <si>
    <t>Ⅰ-24</t>
  </si>
  <si>
    <t>一－(四－アミノ－二－メチル－五－ピリミジニル)メチル－三－(ベータクロロエチル)－三－ニトロソ尿素(別名ニムスチン)、その塩類及びそれらの製剤</t>
  </si>
  <si>
    <t>サッカリンナトリウム</t>
    <phoneticPr fontId="2"/>
  </si>
  <si>
    <t>安全　作成担当者</t>
    <rPh sb="0" eb="2">
      <t>アンゼン</t>
    </rPh>
    <rPh sb="3" eb="5">
      <t>サクセイ</t>
    </rPh>
    <rPh sb="5" eb="8">
      <t>タントウシャ</t>
    </rPh>
    <phoneticPr fontId="4"/>
  </si>
  <si>
    <t>Ⅰ-25</t>
  </si>
  <si>
    <t>四－アミノ－一〇－メチル葉酸(別名メトトレキサート)及びその製剤(ただし、二・〇㎎錠剤、二・〇㎎カプセル製剤及び注射剤であって次に掲げる疾病に用いられるものを除く。)イ 関節リウマチ、ロ 局所療法で効果不十分な尋常性乾癬せん、ハ 乾癬せん性関節炎、膿のう疱ほう性乾癬せん及び乾癬せん性紅皮症、ニ 関節症状を伴う若年性特発性関節炎</t>
  </si>
  <si>
    <t>酸化カルシウム</t>
    <phoneticPr fontId="2"/>
  </si>
  <si>
    <t>Ⅰ-26</t>
  </si>
  <si>
    <t>アミバンタマブ及びその製剤</t>
  </si>
  <si>
    <t>酸化チタン</t>
    <phoneticPr fontId="2"/>
  </si>
  <si>
    <t>Ⅰ-27</t>
  </si>
  <si>
    <t>アレムツズマブ及びその製剤</t>
  </si>
  <si>
    <t>酸素　（液体酸素を含む。）</t>
    <phoneticPr fontId="2"/>
  </si>
  <si>
    <t>Ⅰ-28</t>
  </si>
  <si>
    <t>二・二′－アンヒドロ－一－ベータ－D－アラビノフラノシルシトシン(別名アンシタビン)、その塩類及びそれらの製剤</t>
  </si>
  <si>
    <t>常水</t>
    <phoneticPr fontId="2"/>
  </si>
  <si>
    <t>Ⅰ-29</t>
  </si>
  <si>
    <t>イサツキシマブ及びその製剤</t>
  </si>
  <si>
    <t>注射用蒸留水　（日本薬局方外注射用蒸留水を含む。）</t>
    <phoneticPr fontId="2"/>
  </si>
  <si>
    <t>Ⅰ-30</t>
  </si>
  <si>
    <t>N－イソプロピル－四－(二－メチルヒドラジノメチル)－ベンズアミド(別名プロカルバジン)、その塩類及びそれらの製剤</t>
  </si>
  <si>
    <t>親水軟膏</t>
    <phoneticPr fontId="2"/>
  </si>
  <si>
    <t>Ⅰ-31</t>
  </si>
  <si>
    <t>イダルビシン、その塩類及びそれらの製剤</t>
  </si>
  <si>
    <t>ステアリルアルコール</t>
    <phoneticPr fontId="2"/>
  </si>
  <si>
    <t>納付義務適用除外者</t>
    <phoneticPr fontId="4"/>
  </si>
  <si>
    <t>Ⅰ-32</t>
  </si>
  <si>
    <t>イノツズマブ　オゾガマイシン及びその製剤</t>
  </si>
  <si>
    <t>ステアリン酸</t>
    <phoneticPr fontId="2"/>
  </si>
  <si>
    <t>副作用　納付義務適用除外者</t>
    <rPh sb="0" eb="3">
      <t>フクサヨウ</t>
    </rPh>
    <rPh sb="4" eb="13">
      <t>ノウフギムテキヨウジョガイシャ</t>
    </rPh>
    <phoneticPr fontId="4"/>
  </si>
  <si>
    <t>Ⅰ-33</t>
  </si>
  <si>
    <t>イピリムマブ及びその製剤</t>
  </si>
  <si>
    <t>ステアリン酸カルシウム</t>
    <phoneticPr fontId="2"/>
  </si>
  <si>
    <t>安全　納付義務適用除外者</t>
    <rPh sb="0" eb="2">
      <t>アンゼン</t>
    </rPh>
    <rPh sb="3" eb="12">
      <t>ノウフギムテキヨウジョガイシャ</t>
    </rPh>
    <phoneticPr fontId="4"/>
  </si>
  <si>
    <t>Ⅰ-34</t>
  </si>
  <si>
    <t>イブリツモマブ　チウキセタン及びその製剤</t>
  </si>
  <si>
    <t>ステアリン酸ポリオキシル40</t>
    <phoneticPr fontId="2"/>
  </si>
  <si>
    <t>Ⅰ-35</t>
  </si>
  <si>
    <t>イボシデニブ及びその製剤</t>
  </si>
  <si>
    <t>ステアリン酸マグネシウム</t>
    <phoneticPr fontId="2"/>
  </si>
  <si>
    <t>入力シート検証状況</t>
    <rPh sb="0" eb="2">
      <t>ニュウリョク</t>
    </rPh>
    <rPh sb="5" eb="9">
      <t>ケンショウジョウキョウ</t>
    </rPh>
    <phoneticPr fontId="4"/>
  </si>
  <si>
    <t>Ⅰ-36</t>
  </si>
  <si>
    <t>三－［二－(イミダゾ［一・二－ｂ］ピリダジン－三－イル)エチニル］－四－メチル－Ｎ－｛四－［(四－メチルピペラジン－一－イル)メチル］－三－(トリフルオロメチル)フェニル｝ベンズアミド(別名ポナチニブ)、その塩類及びそれらの製剤</t>
  </si>
  <si>
    <t>精製水</t>
    <phoneticPr fontId="2"/>
  </si>
  <si>
    <t>入力シート名</t>
    <rPh sb="0" eb="2">
      <t>ニュウリョク</t>
    </rPh>
    <rPh sb="5" eb="6">
      <t>メイ</t>
    </rPh>
    <phoneticPr fontId="4"/>
  </si>
  <si>
    <t>検証</t>
    <rPh sb="0" eb="2">
      <t>ケンショウ</t>
    </rPh>
    <phoneticPr fontId="4"/>
  </si>
  <si>
    <t>Ⅰ-37</t>
  </si>
  <si>
    <t>イミノジプロピルジメタンスルホネート(別名インプロスルフアン)、その塩類及びそれらの製剤</t>
  </si>
  <si>
    <t>滅菌精製水</t>
    <phoneticPr fontId="2"/>
  </si>
  <si>
    <t>【医薬品等】内訳</t>
    <phoneticPr fontId="4"/>
  </si>
  <si>
    <t>OK</t>
    <phoneticPr fontId="4"/>
  </si>
  <si>
    <t>Ⅰ-38</t>
  </si>
  <si>
    <t>インターフエロン－アルフア及びその製剤(ただし、注射剤であって慢性B型肝炎、慢性C型肝炎又は慢性C型肝炎の進行による代償性肝硬変に用いられるものを除く。)</t>
  </si>
  <si>
    <t>石油ベンジン</t>
    <phoneticPr fontId="2"/>
  </si>
  <si>
    <t>【体外診断用医薬品】内訳</t>
    <phoneticPr fontId="4"/>
  </si>
  <si>
    <t>Ⅰ-39</t>
  </si>
  <si>
    <t>インターフエロン－ガンマ及びその製剤</t>
  </si>
  <si>
    <t>セスキオレイン酸ソルビタン</t>
    <phoneticPr fontId="2"/>
  </si>
  <si>
    <t>【医療機器】内訳</t>
    <phoneticPr fontId="4"/>
  </si>
  <si>
    <t>Ⅰ-40</t>
  </si>
  <si>
    <t>インターフエロン－ベータ及びその製剤(ただし、注射剤であって慢性B型肝炎、慢性C型肝炎又は慢性C型肝炎の進行による代償性肝硬変に用いられるものを除く。)</t>
  </si>
  <si>
    <t>セタノール</t>
    <phoneticPr fontId="2"/>
  </si>
  <si>
    <t>Ⅰ-41</t>
  </si>
  <si>
    <t>一・三・五(一〇)－エストラトリエン－三・一七－ベータ－ジオール＝三－［ビス－(二－クロロエチル)－カルバメート］＝一七－リン酸エステル(別名リン酸エストラムスチン)、その塩類及びそれらの製剤</t>
  </si>
  <si>
    <t>精製セラック</t>
    <phoneticPr fontId="2"/>
  </si>
  <si>
    <t>帳票出力</t>
    <rPh sb="0" eb="2">
      <t>チョウヒョウ</t>
    </rPh>
    <rPh sb="2" eb="4">
      <t>シュツリョク</t>
    </rPh>
    <phoneticPr fontId="4"/>
  </si>
  <si>
    <t>Ⅰ-42</t>
  </si>
  <si>
    <t>N－(三－エチニルフエニル)－六・七－ビス(二－メトキシエトキシ)キナゾリン－四－アミン(別名エルロチニブ)、その塩類及びそれらの製剤</t>
  </si>
  <si>
    <t>白色セラック</t>
    <phoneticPr fontId="2"/>
  </si>
  <si>
    <t>Ⅰ-43</t>
  </si>
  <si>
    <t>(一S・四S・一〇S・一六E・二一R)－七－［(二Z)－エチリデン］－四・二一－ビス(一－メチルエチル)－二－オキサ－一二・一三－ジチア－五・八・二〇・二三－テトラアザビシクロ［八・七・六］トリコス－一六－エン－三・六・九・一九・二二－ペンタオン(別名ロミデプシン)及びその製剤</t>
  </si>
  <si>
    <t>結晶セルロース</t>
    <phoneticPr fontId="2"/>
  </si>
  <si>
    <r>
      <t>納付方法選択　</t>
    </r>
    <r>
      <rPr>
        <b/>
        <sz val="12"/>
        <color rgb="FFFF0000"/>
        <rFont val="ＭＳ 明朝"/>
        <family val="1"/>
        <charset val="128"/>
      </rPr>
      <t>※必ずどちらかを選択してください。</t>
    </r>
    <rPh sb="0" eb="4">
      <t>ノウフホウホウ</t>
    </rPh>
    <rPh sb="4" eb="6">
      <t>センタク</t>
    </rPh>
    <rPh sb="8" eb="9">
      <t>カナラ</t>
    </rPh>
    <rPh sb="15" eb="17">
      <t>センタク</t>
    </rPh>
    <phoneticPr fontId="4"/>
  </si>
  <si>
    <t>Ⅰ-44</t>
  </si>
  <si>
    <t>(－)－(五R・五aR・八aR・九S)－九－［［四・六－O－(R)－エチリデン－ベータ－D－グルコピラノシル］オキシ］－五・八・八a・九－テトラヒドロ－五－(四－ヒドロキシ－三・五－ジメトキシフエニル)フロ［三′・四′：六・七］ナフト［二・三－d］－一・三－ジオキソール－六(五aH)－オン(別名エトポシド)及びその製剤</t>
  </si>
  <si>
    <t>ダイズ油</t>
    <phoneticPr fontId="2"/>
  </si>
  <si>
    <t>納付方法</t>
    <phoneticPr fontId="4"/>
  </si>
  <si>
    <t>選択</t>
    <rPh sb="0" eb="2">
      <t>センタク</t>
    </rPh>
    <phoneticPr fontId="4"/>
  </si>
  <si>
    <t>Ⅰ-45</t>
  </si>
  <si>
    <t>九－エチル－六・六－ジメチル－八－［四－(モルホリン－四－イル)ピペリジン－一－イル］－一一－オキソ－六・一一－ジヒドロ－五Ｈ－ベンゾ［ｂ］カルバゾール－三－カルボニトリル(別名アレクチニブ)、その塩類及びそれらの製剤</t>
  </si>
  <si>
    <t>タルク及びこれに類似するもの　（滑剤として用いられるものをいう。）</t>
    <phoneticPr fontId="2"/>
  </si>
  <si>
    <t>Pay-easy・コンビニ払い</t>
    <phoneticPr fontId="4"/>
  </si>
  <si>
    <t>希望しない</t>
  </si>
  <si>
    <t>Ⅰ-46</t>
  </si>
  <si>
    <t>Ｎ－｛五－［(四－エチルピペラジン－一－イル)メチル］ピリジン－二－イル｝－五－フルオロ－四－［四－フルオロ－二－メチル－一－(一－メチルエチル)－一Ｈ－ベンズイミダゾール－六－イル］ピリミジン－二－アミン(別名アベマシクリブ)及びその製剤</t>
  </si>
  <si>
    <t>単シロップ</t>
    <phoneticPr fontId="2"/>
  </si>
  <si>
    <t>Ⅰ-47</t>
  </si>
  <si>
    <t>六－エチル－三－｛三－メトキシ－四－［四－(四－メチルピペラジン－一－イル)ピペリジン－一－イル］アニリノ｝－五－［(オキサン－四－イル)アミノ］ピラジン－二－カルボキサミド(別名ギルテリチニブ)、その塩類及びそれらの製剤</t>
  </si>
  <si>
    <t>単軟膏</t>
    <phoneticPr fontId="2"/>
  </si>
  <si>
    <t>Ⅰ-48</t>
  </si>
  <si>
    <t>一・一′－エチレンジ－四－イソブトキシカルボニルオキシメチル－三・五－ジオキソピペラジン(別名ソブゾキサン)及びその製剤</t>
  </si>
  <si>
    <t>窒素</t>
    <phoneticPr fontId="2"/>
  </si>
  <si>
    <t>Ⅰ-49</t>
  </si>
  <si>
    <t>エピルビシン、その塩類及びそれらの製剤</t>
  </si>
  <si>
    <t>ツバキ油</t>
    <phoneticPr fontId="2"/>
  </si>
  <si>
    <t>Ⅰ-50</t>
  </si>
  <si>
    <t>エプコリタマブ及びその製剤</t>
  </si>
  <si>
    <t>デキストリン</t>
    <phoneticPr fontId="2"/>
  </si>
  <si>
    <t>Ⅰ-51</t>
  </si>
  <si>
    <t>エルダフィチニブ及びその製剤</t>
  </si>
  <si>
    <t>トウモロコシデンプン</t>
    <phoneticPr fontId="2"/>
  </si>
  <si>
    <t>Ⅰ-52</t>
  </si>
  <si>
    <t>エルラナタマブ（遺伝子組換え）及びその製剤</t>
  </si>
  <si>
    <t>トウモロコシ油</t>
    <phoneticPr fontId="2"/>
  </si>
  <si>
    <t>Ⅰ-53</t>
  </si>
  <si>
    <t>エロツズマブ及びその製剤</t>
  </si>
  <si>
    <t>トラガント</t>
    <phoneticPr fontId="2"/>
  </si>
  <si>
    <t>Ⅰ-54</t>
  </si>
  <si>
    <t>塩化ラジウム(223Ra)及びその製剤</t>
  </si>
  <si>
    <t>トラガント末</t>
    <phoneticPr fontId="2"/>
  </si>
  <si>
    <t>Ⅰ-55</t>
  </si>
  <si>
    <t>エンホルツマブ　ベドチン及びその製剤</t>
  </si>
  <si>
    <t>トリエタノールアミン</t>
    <phoneticPr fontId="2"/>
  </si>
  <si>
    <t>Ⅰ-56</t>
  </si>
  <si>
    <t>一－(五－オキソ－L－プロリル－L－ヒスチジル－L－トリプトフイル－L－セリル－L－チロシル－O－第三ブチル－D－セリル－L－ロイシル－L－アルギニル－L－プロリル)セミカルバジド(別名ゴセレリン)、その塩類及びそれらの製剤</t>
  </si>
  <si>
    <t>豚脂</t>
    <phoneticPr fontId="2"/>
  </si>
  <si>
    <t>Ⅰ-57</t>
  </si>
  <si>
    <t>五－オキソ－L－プロリル－L－ヒスチジル－L－トリプトフイル－L－セリル－L－チロシル－D－ロイシル－L－ロイシル－L－アルギニル－N－エチル－L－プロリンアミド(別名リユープロレリン)、その塩類及びそれらの製剤</t>
  </si>
  <si>
    <t>ナタネ油</t>
    <phoneticPr fontId="2"/>
  </si>
  <si>
    <t>Ⅰ-58</t>
  </si>
  <si>
    <t>オビヌツズマブ及びその製剤</t>
  </si>
  <si>
    <t>二酸化炭素</t>
    <phoneticPr fontId="2"/>
  </si>
  <si>
    <t>Ⅰ-59</t>
  </si>
  <si>
    <t>オフアツムマブ及びその製剤</t>
  </si>
  <si>
    <t>乳糖</t>
    <phoneticPr fontId="2"/>
  </si>
  <si>
    <t>Ⅰ-60</t>
  </si>
  <si>
    <t>カピバセルチブ及びその製剤</t>
  </si>
  <si>
    <t>白色軟膏</t>
    <phoneticPr fontId="2"/>
  </si>
  <si>
    <t>Ⅰ-61</t>
  </si>
  <si>
    <t>カルチノフイリン及びその製剤</t>
  </si>
  <si>
    <t>白糖</t>
    <phoneticPr fontId="2"/>
  </si>
  <si>
    <t>Ⅰ-62</t>
  </si>
  <si>
    <t>(＋)－(二S・三S)－一八－カルボキシ－二〇－［N－(S)－一・二－ジカルボキシエチル］カルバモイルメチル－一三－エチル－三・七・一二・一七－テトラメチル－八－ビニルクロリン－二－プロパン酸(別名タラポルフイン)、その塩類及びそれらの製剤</t>
  </si>
  <si>
    <t>精製白糖</t>
    <phoneticPr fontId="2"/>
  </si>
  <si>
    <t>Ⅰ-63</t>
  </si>
  <si>
    <t>乾燥BCG(膀胱ぼうこう内用)及びその製剤</t>
  </si>
  <si>
    <t>ハチミツ</t>
    <phoneticPr fontId="2"/>
  </si>
  <si>
    <t>Ⅰ-64</t>
  </si>
  <si>
    <t>グマロンチニブ及びその製剤</t>
  </si>
  <si>
    <t>ハッカ水及びこれに類似するもの　（専ら矯味・矯臭剤として用いられるものをいう。）</t>
    <phoneticPr fontId="2"/>
  </si>
  <si>
    <t>Ⅰ-65</t>
  </si>
  <si>
    <t>クリサンタスパーゼ及びその製剤</t>
  </si>
  <si>
    <t>パラオキシ安息香酸エチル</t>
    <phoneticPr fontId="2"/>
  </si>
  <si>
    <t>Ⅰ-66</t>
  </si>
  <si>
    <t>クロモマイシンA3及びその製剤</t>
  </si>
  <si>
    <t>パラオキシ安息香酸ブチル</t>
    <phoneticPr fontId="2"/>
  </si>
  <si>
    <t>Ⅰ-67</t>
  </si>
  <si>
    <t>(±)－三－(二－クロロエチル)－二－［(二－クロロエチル)－アミノ］－テトラヒドロ－二H－一・三・二－オキサザホスホリン－二－オキシド(別名イホスフアミド)及びその製剤</t>
  </si>
  <si>
    <t>パラオキシ安息香酸プロピル</t>
    <phoneticPr fontId="2"/>
  </si>
  <si>
    <t>Ⅰ-68</t>
  </si>
  <si>
    <t>Ｎ－｛(二Ｓ)－一－［三－(三－クロロ－四－シアノフエニル)－一Ｈ－ピラゾール－一－イル］プロパン－二－イル｝－五－［(一ＲＳ)－一－ヒドロキシエチル］－一Ｈ－ピラゾール－三－カルボキサミド(別名ダロルタミド)及びその製剤</t>
  </si>
  <si>
    <t>パラオキシ安息香酸メチル</t>
    <phoneticPr fontId="2"/>
  </si>
  <si>
    <t>Ⅰ-69</t>
  </si>
  <si>
    <t>四－｛三－クロロ－四－［(シクロプロピルカルバモイル)アミノ］フエノキシ｝－七－メトキシキノリン－六－カルボキサミド(別名レンバチニブ)、その塩類及びそれらの製剤</t>
  </si>
  <si>
    <t>パラフィン</t>
    <phoneticPr fontId="2"/>
  </si>
  <si>
    <t>Ⅰ-70</t>
  </si>
  <si>
    <t>二－クロロ－二′－デオキシアデノシン(別名クラドリビン)及びその製剤</t>
  </si>
  <si>
    <t>バレイショデンプン</t>
    <phoneticPr fontId="2"/>
  </si>
  <si>
    <t>Ⅰ-71</t>
  </si>
  <si>
    <t>二－クロロ－九－(二－デオキシ－二－フルオロ－ベータ－Ｄ－アラビノフラノシル)－九Ｈ－プリン－六－アミン(別名クロフアラビン)及びその製剤</t>
  </si>
  <si>
    <t>ヒドロキシプロピルセルロース</t>
    <phoneticPr fontId="2"/>
  </si>
  <si>
    <t>Ⅰ-72</t>
  </si>
  <si>
    <t>四－｛四－［三－(四－クロロ－三－トリフルオロメチルフエニル)ウレイド］フエノキシ｝－N2－メチルピリジン－二－カルボキサミド(別名ソラフエニブ)、その塩類及びそれらの製剤</t>
  </si>
  <si>
    <t>低置換度ヒドロキシプロピルセルロース</t>
    <phoneticPr fontId="2"/>
  </si>
  <si>
    <t>Ⅰ-73</t>
  </si>
  <si>
    <t>四－［四－(｛［四－クロロ－三－(トリフルオロメチル)フエニル］カルバモイル｝アミノ)－三－フルオロフエノキシ］－Ｎ－メチルピリジン－二－カルボキサミド(別名レゴラフエニブ)及びその製剤</t>
  </si>
  <si>
    <t>ヒドロキシプロピルメチルセルロース2208</t>
    <phoneticPr fontId="2"/>
  </si>
  <si>
    <t>Ⅰ-74</t>
  </si>
  <si>
    <t>四－(四－｛［二－(四－クロロフエニル)－四・四－ジメチルシクロヘキサ－一－エン－一－イル］メチル｝ピペラジン－一－イル)－Ｎ－［(三－ニトロ－四－｛［(オキサン－四－イル)メチル］アミノ｝フエニル)スルホニル］－二－［(一Ｈ－ピロロ［二・三－ｂ］ピリジン－五－イル)オキシ］ベンズアミド(別名ベネトクラクス)及びその製剤</t>
  </si>
  <si>
    <t>ヒドロキシプロピルメチルセルロース2906</t>
    <phoneticPr fontId="2"/>
  </si>
  <si>
    <t>Ⅰ-75</t>
  </si>
  <si>
    <t>N－｛三－［五－(四－クロロフエニル)－一H－ピロロ［二・三－b］ピリジン－三－カルボニル］－二・四－ジフルオロフエニル｝プロパン－一－スルホンアミド(別名ベムラフエニブ)及びその製剤</t>
  </si>
  <si>
    <t>ヒドロキシプロピルメチルセルロース2910</t>
    <phoneticPr fontId="2"/>
  </si>
  <si>
    <t>Ⅰ-76</t>
  </si>
  <si>
    <t>(二E)-N-［四-(三-クロロ-四-フルオロアニリノ)-七-｛［(三S)-オキソラン-三-イル］オキシ｝キナゾリン-六-イル］-四-(ジメチルアミノ)ブタ-二-エナミド(別名アフアチニブ)、その塩類及びそれらの製剤　</t>
  </si>
  <si>
    <t>ヒドロキシプロピルメチルセルロースフタレート200731</t>
    <phoneticPr fontId="2"/>
  </si>
  <si>
    <t>Ⅰ-77</t>
  </si>
  <si>
    <t>(二Ｅ)－Ｎ－｛四－［(三－クロロ－四－フルオロフエニル)アミノ］－七－メトキシキナゾリン－六－イル｝－四－(ピペリジン－一－イル)ブタ－二－エンアミド(別名ダコミチニブ)及びその製剤</t>
  </si>
  <si>
    <t>ヒドロキシプロピルメチルセルロースフタレート220824</t>
    <phoneticPr fontId="2"/>
  </si>
  <si>
    <t>Ⅰ-78</t>
  </si>
  <si>
    <t>N－(三－クロロ－四－フルオロフエニル)－七－メトキシ－六－［三－(モルホリン－四－イル)プロポキシ］キナゾリン－四－アミン(別名ゲフイチニブ)及びその製剤</t>
  </si>
  <si>
    <t>ピロ亜硫酸ナトリウム</t>
    <phoneticPr fontId="2"/>
  </si>
  <si>
    <t>Ⅰ-79</t>
  </si>
  <si>
    <t>N－｛三－クロロ－四－［(三－フルオロベンジル)オキシ］フエニル｝－六－［五－(｛［二－(メチルスルホニル)エチル］アミノ｝メチル)フラン－二－イル］キナゾリン－四－アミン(別名ラパチニブ)、その塩類及びそれらの製剤</t>
  </si>
  <si>
    <t>ブドウ酒</t>
    <phoneticPr fontId="2"/>
  </si>
  <si>
    <t>Ⅰ-80</t>
  </si>
  <si>
    <t>Ｎ－｛(二Ｓ)－一－［(四－｛三－［五－クロロ－二－フルオロ－三－(メタンスルホンアミド)フエニル］－一－(プロパン－二－イル)－一Ｈ－ピラゾール－四－イル｝ピリミジン－二－イル)アミノ］プロパン－二－イル｝カルバミン酸メチル(別名エンコラフエニブ)及びその製剤</t>
  </si>
  <si>
    <t>プロピレングリコール</t>
    <phoneticPr fontId="2"/>
  </si>
  <si>
    <t>Ⅰ-81</t>
  </si>
  <si>
    <t>五－クロロ－Ｎ２－｛五－メチル－四－(ピペリジン－四－イル)－二－［(プロパン－二－イル)オキシ］フエニル｝－Ｎ４－［二－(プロパン－二－イルスルホニル)フエニル］ピリミジン－二・四－ジアミン(別名セリチニブ)及びその製剤</t>
  </si>
  <si>
    <t>ベントナイト</t>
    <phoneticPr fontId="2"/>
  </si>
  <si>
    <t>Ⅰ-82</t>
  </si>
  <si>
    <t>N－(二－クロロ－六－メチルフエニル)－二－(｛六－［四－(二－ヒドロキシエチル)ピペラジン－一－イル］－二－メチルピリミジン－四－イル｝アミノ)－一・三－チアゾール－五－カルボキサミド(別名ダサチニブ)及びその製剤</t>
  </si>
  <si>
    <t>ポリソルベート80</t>
    <phoneticPr fontId="2"/>
  </si>
  <si>
    <t>Ⅰ-83</t>
  </si>
  <si>
    <t xml:space="preserve">｛二－［(五－クロロ－二－｛二－メトキシ－四－［四－(四－メチルピペラジン－一－イル)ピペリジン－一－イル］アニリノ｝ピリミジン－四－イル)アミノ］フエニル｝ジメチル－λ５－ホスフアノン(別名ブリグチニブ)及びその製剤 </t>
  </si>
  <si>
    <t>ポリビニルピロリドンK25</t>
    <phoneticPr fontId="2"/>
  </si>
  <si>
    <t>Ⅰ-84</t>
  </si>
  <si>
    <t>ゲムツズマブオゾガマイシン及びその製剤</t>
  </si>
  <si>
    <t>ポリビニルピロリドンK30</t>
    <phoneticPr fontId="2"/>
  </si>
  <si>
    <t>Ⅰ-85</t>
  </si>
  <si>
    <t>コバルトプロトポルフイリン、その塩類及びそれらの製剤</t>
  </si>
  <si>
    <t>ポリビニルピロリドンK90</t>
    <phoneticPr fontId="2"/>
  </si>
  <si>
    <t>Ⅰ-86</t>
  </si>
  <si>
    <t>酢酸(一′Ｒ・六Ｒ・六ａＲ・七Ｒ・一三Ｓ・一四Ｓ・一六Ｒ)－六′・八・一四－トリヒドロキシ－七′・九－ジメトキシ－四・一〇・二三－トリメチル－一九－オキソ－三′・四′・六ａ・七・一二・一三・一四・一六－オクタヒドロ－二′Ｈ・六Ｈ－スピロ［六・一六－(エピチオプロパノオキシメタノ)－七・一三－エピミノベンゾ［四・五］アゾシノ［一・二－ｂ］［一・三］ジオキソロ［四・五－ｈ］イソキノリン－二〇・一′－イソキノリン］－五－イル(別名トラベクテジン)及びその製剤</t>
  </si>
  <si>
    <t>マクロゴール400</t>
    <phoneticPr fontId="2"/>
  </si>
  <si>
    <t>Ⅰ-87</t>
  </si>
  <si>
    <t>酢酸一七－(ピリジン－三－イル)アンドロスタ－五・一六－ジエン－三ベータ－イル(別名アビラテロン酢酸エステル)及びその製剤</t>
  </si>
  <si>
    <t>マクロゴール1500</t>
    <phoneticPr fontId="2"/>
  </si>
  <si>
    <t>Ⅰ-88</t>
  </si>
  <si>
    <t>サシツズマブ　ゴビテカン及びその製剤</t>
  </si>
  <si>
    <t>マクロゴール4000</t>
    <phoneticPr fontId="2"/>
  </si>
  <si>
    <t>Ⅰ-89</t>
  </si>
  <si>
    <t>ザヌブルチニブ及びその製剤</t>
  </si>
  <si>
    <t>マクロゴール6000</t>
    <phoneticPr fontId="2"/>
  </si>
  <si>
    <t>Ⅰ-90</t>
  </si>
  <si>
    <t>ザルコマイシン及びその製剤</t>
  </si>
  <si>
    <t>マクロゴール20000</t>
    <phoneticPr fontId="2"/>
  </si>
  <si>
    <t>Ⅰ-91</t>
  </si>
  <si>
    <t>三酸化ヒ素及びその製剤(ただし、歯髄失活剤として用いられるものを除く。)</t>
  </si>
  <si>
    <t>マクロゴール軟膏及びこれに類似するもの　（専ら軟膏基剤として用いられるものをいう。）</t>
    <phoneticPr fontId="2"/>
  </si>
  <si>
    <t>Ⅰ-92</t>
  </si>
  <si>
    <t>二・五－ジ－O－アセチル－D－グルカロ－一・四－六・三－ジラクトン(別名アセグラトン)及びその製剤</t>
  </si>
  <si>
    <t>ミツロウ</t>
    <phoneticPr fontId="2"/>
  </si>
  <si>
    <t>Ⅰ-93</t>
  </si>
  <si>
    <t>四－｛七－［六－シアノ－五－(トリフルオロメチル)ピリジン－三－イル］－八－オキソ－六－チオキソ－五・七－ジアザスピロ［三・四］オクタン－五－イル｝－二－フルオロ－Ｎ－メチルベンズアミド(別名アパルタミド)及びその製剤</t>
  </si>
  <si>
    <t>サラシミツロウ</t>
    <phoneticPr fontId="2"/>
  </si>
  <si>
    <t>Ⅰ-94</t>
  </si>
  <si>
    <t>四－｛三－［四－シアノ－三－(トリフルオロメチル)フエニル］－五・五－ジメチル－四－オキソ－二－スルフアニリデンイミダゾリジン－一－イル｝－二－フルオロ－Ｎ－メチルベンズアミド(別名エンザルタミド)及びその製剤</t>
  </si>
  <si>
    <t>メグルミン</t>
    <phoneticPr fontId="2"/>
  </si>
  <si>
    <t>Ⅰ-95</t>
  </si>
  <si>
    <t>(±)－N－［シアノ－三－(トリフルオロメチル)フエニル］－三－［(四－フルオロフエニル)スルホニル］－二－ヒドロキシ－二－メチルプロパンアミド(別名ビカルタミド)及びその製剤</t>
  </si>
  <si>
    <t>モノステアリン酸アルミニウム</t>
    <phoneticPr fontId="2"/>
  </si>
  <si>
    <t>Ⅰ-96</t>
  </si>
  <si>
    <t>N－｛四－［(二RS)－一－(二・四－ジアミノプテリジン－六－イル)ペンタ－四－イン－二－イル］ベンゾイル｝－L－グルタミン酸(別名プララトレキサート)及びその製剤</t>
  </si>
  <si>
    <t>モノステアリン酸グリセリン</t>
    <phoneticPr fontId="2"/>
  </si>
  <si>
    <t>Ⅰ-97</t>
  </si>
  <si>
    <t>N－［二－(ジエチルアミノ)エチル］－五－［(Z)－(五－フルオロ－二－オキソ－一・二－ジヒドロ－三H－インドール－三－イリデン)メチル］－二・四－ジメチル－一H－ピロール－三－カルボキサミド(別名スニチニブ)、その塩類及びそれらの製剤</t>
  </si>
  <si>
    <t>ヤシ油</t>
    <phoneticPr fontId="2"/>
  </si>
  <si>
    <t>Ⅰ-98</t>
  </si>
  <si>
    <t>(＋)－(四S)－四・一一－ジエチル－四－ヒドロキシ－九－［(四－ピペリジノピペリジノ)カルボニルオキシ］－一H－ピラノ［三′・四′：六・七］インドリジノ［一・二－b］キノリン－三・一四(四H・一二H)－ジオン(別名イリノテカン)、その塩類及びそれらの製剤</t>
  </si>
  <si>
    <t>ラウロマクロゴール</t>
    <phoneticPr fontId="2"/>
  </si>
  <si>
    <t>Ⅰ-99</t>
  </si>
  <si>
    <t>四－［(三－｛［四－(シクロプロピルカルボニル)ピペラジン－一－イル］カルボニル｝－四－フルオロフェニル)メチル］フタラジン－一(二H)－オン(別名オラパリブ)及びその製剤</t>
  </si>
  <si>
    <t>ラッカセイ油</t>
    <phoneticPr fontId="2"/>
  </si>
  <si>
    <t>Ⅰ-100</t>
  </si>
  <si>
    <t>Ｎ－(三－｛三－シクロプロピル－五－［(二－フルオロ－四－ヨードフエニル)アミノ］－六・八－ジメチル－二・四・七－トリオキソ－三・四・六・七－テトラヒドロピリド［四・三－ｄ］ピリミジン－一(二Ｈ)－イル｝フエニル)アセトアミド(別名トラメチニブ)及びその製剤</t>
  </si>
  <si>
    <t>加水ラノリン</t>
    <phoneticPr fontId="2"/>
  </si>
  <si>
    <t>Ⅰ-101</t>
  </si>
  <si>
    <t>(SP－四－二)－［(一R・二R)－シクロヘキサン－一・二－ジアミン－κN・κN′］［エタンジオアト(二－)－κO1・κO2］白金(別名オキサリプラチン)及びその製剤</t>
  </si>
  <si>
    <t>精製ラノリン</t>
    <phoneticPr fontId="2"/>
  </si>
  <si>
    <t>Ⅰ-102</t>
  </si>
  <si>
    <t>(SP－四－二)－［(一R・二R)－シクロヘキサン－一・二－ジアミン－N・N′］ビス(テトラデカノアト－O)白金(別名ミリプラチン)及びその製剤</t>
  </si>
  <si>
    <t>黄色ワセリン</t>
    <phoneticPr fontId="2"/>
  </si>
  <si>
    <t>Ⅰ-103</t>
  </si>
  <si>
    <t>(三Ｒ)－三－シクロペンチル－三－［四－(七Ｈ－ピロロ［二・三－ｄ］ピリミジン－四－イル)－一Ｈ－ピラゾール－一－イル］プロパンニトリル(別名ルキソリチニブ)、その塩類及びそれらの製剤</t>
  </si>
  <si>
    <t>白色ワセリン</t>
    <phoneticPr fontId="2"/>
  </si>
  <si>
    <t>Ⅰ-104</t>
  </si>
  <si>
    <t>(±)－一・一－ジクロロ－二－(オルト－クロロフエニル)－二－(パラ－クロロフエニル)－エタン(別名ミトタン)及びその製剤</t>
  </si>
  <si>
    <t>親水ワセリン</t>
    <phoneticPr fontId="2"/>
  </si>
  <si>
    <t>Ⅰ-105</t>
  </si>
  <si>
    <t>六・七－ジクロロ－一・五－ジヒドロイミダゾ［二・一－b］キナゾリン－二(三H)－オン(別名アナグレリド)、その塩類及びそれらの製剤</t>
  </si>
  <si>
    <t>Ⅰ-106</t>
  </si>
  <si>
    <t>二・二′－｛二－［(一Ｒ)－一－(｛［(二・五－ジクロロベンゾイル)アミノ］アセチル｝アミノ)－三－メチルブチル］－五－オキソ－一・三・二－ジオキサボロラン－四・四－ジイル｝二酢酸(別名イキサゾミブクエン酸エステル)及びその製剤</t>
  </si>
  <si>
    <t>Ⅰ-107</t>
  </si>
  <si>
    <t>三－［(一Ｒ)－一－(二・六－ジクロロ－三－フルオロフエニル)エトキシ］－五－［一－(ピペリジン－四－イル)－一Ｈ－ピラゾール－四－イル］ピリジン－二－アミン(別名クリゾチニブ)及びその製剤</t>
  </si>
  <si>
    <t>Ⅰ-108</t>
  </si>
  <si>
    <t>四－［(二・四－ジクロロ－五－メトキシフエニル)アミノ］－六－メトキシ－七－［三－(四－メチルピペラジン－一－イル)プロピルオキシ］キノリン－三－カルボニトリル(別名ボスチニブ)及びその製剤</t>
  </si>
  <si>
    <t>Ⅰ-109</t>
  </si>
  <si>
    <t>シス－ジアンミングリコラト白金(別名ネダプラチン)及びその製剤</t>
  </si>
  <si>
    <t>Ⅰ-110</t>
  </si>
  <si>
    <t>シス－ジアンミン(一・一－シクロブタンジカルボキシラト)白金(別名カルボプラチン)及びその製剤</t>
  </si>
  <si>
    <t>Ⅰ-111</t>
  </si>
  <si>
    <t>シス－ジアンミンジクロロ白金(別名シスプラチン)及びその製剤</t>
  </si>
  <si>
    <t>Ⅰ-112</t>
  </si>
  <si>
    <t>ジヌツキシマブ及びその製剤</t>
  </si>
  <si>
    <t>Ⅰ-113</t>
  </si>
  <si>
    <t>ジノスタチン　スチマラマー及びその製剤</t>
  </si>
  <si>
    <t>Ⅰ-114</t>
  </si>
  <si>
    <t>一・四－ジヒドロキシ－五・八－ビス［［二－［(二－ヒドロキシエチル)アミノ］エチル］アミノ］アントラキノン(別名ミトキサントロン)、その塩類及びそれらの製剤</t>
  </si>
  <si>
    <t>Ⅰ-115</t>
  </si>
  <si>
    <t>七－［(二Ｓ・三Ｓ・四Ｒ・五Ｒ)－三・四－ジヒドロキシ－五－(ヒドロキシメチル)ピロリジン－二－イル］－一・五－ジヒドロ－四Ｈ－ピロロ［三・二－ｄ］ピリミジン－四－オン(別名フォロデシン)、その塩類及びそれらの製剤</t>
  </si>
  <si>
    <t>Ⅰ-116</t>
  </si>
  <si>
    <t>(E)－六－(一・三－ジヒドロ－四－ヒドロキシ－六－メトキシ－七－メチル－三－オキソ－五－イソベンゾフラニル)－四－メチル－四－ヘキセン酸　二－(四－モルホリニル)エチルエステル(別名ミコフエノール酸モフエチル)及びその製剤</t>
  </si>
  <si>
    <t>Ⅰ-117</t>
  </si>
  <si>
    <t xml:space="preserve">三－(二・六－ジフルオロ－三・五－ジメトキシフエニル)－一－エチル－八－［(モルホリン－四－イル)メチル］－一・三・四・七－テトラヒドロ－二Ｈ－ピロロ［三’　・二’：五・六］ピリド［四・三－ｄ］ピリミジン－二－オン(別名ペミガチニブ)及びその製剤 </t>
  </si>
  <si>
    <t>Ⅰ-118</t>
  </si>
  <si>
    <t>(三Ｓ－Ｎ－｛五－［(二Ｒ)二－(二・五－ジフルオロフエニル)ピロリジン－一－イル］ピラゾロ［一・五－ａ］ピリミジン－三－イル｝－三－ヒドロキシピロリジン－一－カルボキシアミド(別名ラロトレクチニブ)、その塩類及びそれらの製剤</t>
  </si>
  <si>
    <t>Ⅰ-119</t>
  </si>
  <si>
    <t>Ｎ－｛五－［(三・五－ジフルオロフエニル)メチル］－一Ｈ－インダゾール－三－イル｝－四－(四－メチルピペラジン－一－イル)－二－［(オキサン－四－イル)アミノ］ベンズアミド(別名エヌトレクチニブ)及びその製剤</t>
  </si>
  <si>
    <t>Ⅰ-120</t>
  </si>
  <si>
    <t>一・六－ジブロモ－一・六－ジデオキシ－D－マンニトール(別名ミトブロニトール)及びその製剤</t>
  </si>
  <si>
    <t>Ⅰ-121</t>
  </si>
  <si>
    <t>ジメタンスルホキシブタン(別名ブスルフアン)及びその製剤</t>
  </si>
  <si>
    <t>Ⅰ-122</t>
  </si>
  <si>
    <t>Ｎ－(二－｛［二－(ジメチルアミノ)エチル］(メチル)アミノ｝－四－メトキシ－五－｛［四－(一－メチル－一Ｈ－インドール－三－イル)ピリミジン－二－イル］アミノ｝フエニル)プロパ－二－エンアミド(別名オシメルチニブ)、その塩類及びそれらの製剤</t>
  </si>
  <si>
    <t>Ⅰ-123</t>
  </si>
  <si>
    <t>(＋)－(四S)－一〇－［(ジメチルアミノ)メチル］－四－エチル－四・九－ジヒドロキシ－一H－ピラノ［三′・四′：六・七］インドリジノ［一・二－b］キノリン－三・一四(四H・一二H)－ジオン(別名ノギテカン)、その塩類及びそれらの製剤</t>
  </si>
  <si>
    <t>Ⅰ-124</t>
  </si>
  <si>
    <t>五－(｛四－［(二・三－ジメチル－二Ｈ－インダゾール－六－イル)(メチル)アミノ］ピリミジン－二－イル｝アミノ)－二－メチルベンゼンスルホンアミド(別名パゾパニブ)、その塩類及びそれらの製剤</t>
  </si>
  <si>
    <t>Ⅰ-125</t>
  </si>
  <si>
    <t>(二Ｒ・三Ｓ)－三－(一・一－ジメチルエチル)オキシカルボニルアミノ－二－ヒドロキシ－三－フエニルプロパン酸(一Ｓ・二Ｓ・三Ｒ・四Ｓ・五Ｒ・七Ｓ・八Ｓ・一〇Ｒ・一三Ｓ)－四－アセトキシ－二－ベンゾイルオキシ－五・二〇－エポキシ－一－ヒドロキシ－七・一〇－ジメトキシ－九－オキソタキス－一一－エン－一三－イル(別名カバジタキセル)及びその製剤</t>
  </si>
  <si>
    <t>Ⅰ-126</t>
  </si>
  <si>
    <t>Ｎ－［(四・六－ジメチル－二－オキソ－一・二－ジヒドロピリジン－三－イル)メチル］－五－［エチル(オキサン－四－イル)アミノ］－四－メチル－四´－［(モルホリン－四－イル)メチル］ビフエニル－三－カルボキシアミド(別名タゼメトスタツト)、その塩類及びそれらの製剤</t>
  </si>
  <si>
    <t>Ⅰ-127</t>
  </si>
  <si>
    <t>五－(三・三－ジメチル－一－トリアゼノ)－イミダゾール－四－カルボキサミド(別名ダカルバジン)及びその製剤</t>
  </si>
  <si>
    <t>Ⅰ-128</t>
  </si>
  <si>
    <t>(二E・四E・六E・八E)－三・七－ジメチル－九－(二・六・六－トリメチル－一－シクロヘキセン－一－イル)－二・四・六・八－ノナテトラエン酸(別名トレチノイン)及びその製剤</t>
  </si>
  <si>
    <t>Ⅰ-129</t>
  </si>
  <si>
    <t>Ｎ－｛四－［(六・七－ジメトキシキノリン－四－イル)オキシ］フエニル｝－Ｎ－(四－フルオロフエニル)シクロプロパン－一・一－ジカルボキシアミド(別名カボザンチニブ)、その塩類及びそれらの製剤</t>
  </si>
  <si>
    <t>Ⅰ-130</t>
  </si>
  <si>
    <t>水銀ヘマトポルフイリン、その塩類及びそれらの製剤</t>
  </si>
  <si>
    <t>Ⅰ-131</t>
  </si>
  <si>
    <t>セツキシマブ及びその製剤　※注１</t>
  </si>
  <si>
    <t>Ⅰ-132</t>
  </si>
  <si>
    <t>セツキシマブ　サロタロカンナトリウム及びその製剤</t>
  </si>
  <si>
    <t>Ⅰ-133</t>
  </si>
  <si>
    <t>セミプリマブ及びその製剤</t>
  </si>
  <si>
    <t>Ⅰ-134</t>
  </si>
  <si>
    <t>セルペルカチニブ及びその製剤</t>
  </si>
  <si>
    <t>Ⅰ-135</t>
  </si>
  <si>
    <t>セルモロイキン及びその製剤</t>
  </si>
  <si>
    <t>Ⅰ-136</t>
  </si>
  <si>
    <t>ソトラシブ及びその製剤</t>
  </si>
  <si>
    <t>Ⅰ-137</t>
  </si>
  <si>
    <t>ゾルベツキシマブ（遺伝子組換え）及びその製剤</t>
  </si>
  <si>
    <t>Ⅰ-138</t>
  </si>
  <si>
    <t>ダウノルビシン、その塩類及びそれらの製剤</t>
  </si>
  <si>
    <t>Ⅰ-139</t>
  </si>
  <si>
    <t>ダウノルビシン塩酸塩・シタラビン配合剤</t>
  </si>
  <si>
    <t>Ⅰ-140</t>
  </si>
  <si>
    <t>タスルグラチニブ、その塩類及びそれらの製剤</t>
  </si>
  <si>
    <t>Ⅰ-141</t>
  </si>
  <si>
    <t>ダトポタマブ　デルクステカン及びその製剤</t>
  </si>
  <si>
    <t>Ⅰ-142</t>
  </si>
  <si>
    <t>タラゾパリブ、その塩類及びそれらの製剤</t>
  </si>
  <si>
    <t>Ⅰ-143</t>
  </si>
  <si>
    <t>ダラツムマブ並びにその製剤及び配合剤</t>
  </si>
  <si>
    <t>Ⅰ-144</t>
  </si>
  <si>
    <t>ダリナパルシン及びその製剤</t>
  </si>
  <si>
    <t>Ⅰ-145</t>
  </si>
  <si>
    <t>タルラタマブ及びその製剤</t>
  </si>
  <si>
    <t>Ⅰ-146</t>
  </si>
  <si>
    <t>チスレリズマブ及びその製剤</t>
  </si>
  <si>
    <t>Ⅰ-147</t>
  </si>
  <si>
    <t>チソツマブ　ベドチン及びその製剤</t>
  </si>
  <si>
    <t>Ⅰ-148</t>
  </si>
  <si>
    <t>(＋)－二′－デオキシ－二′・二′－ジフルオロシチジン(別名ゲムシタビン)、その塩類及びそれらの製剤</t>
  </si>
  <si>
    <t>Ⅰ-149</t>
  </si>
  <si>
    <t>二′－デオキシ－五－(トリフルオロメチル)ウリジン(別名トリフルリジン)並びにその製剤及び配合剤</t>
  </si>
  <si>
    <t>Ⅰ-150</t>
  </si>
  <si>
    <t>五′－デオキシ－五－フルオロウリジン(別名ドキシフルリジン)及びその製剤</t>
  </si>
  <si>
    <t>Ⅰ-151</t>
  </si>
  <si>
    <t>(R)－三－(二－デオキシ－ベータ－D－エリスロ－ペントフラノシル)－三・六・七・八－テトラヒドロイミダゾ［四・五－d］［一・三］ジアゼピン－八－オール(別名ペントスタチン)及びその製剤</t>
  </si>
  <si>
    <t>Ⅰ-152</t>
  </si>
  <si>
    <t>(＋)－一－(五－デオキシ－ベータ－D－リボフラノシル)－五－フルオロ－一・二－ジヒドロ－二－オキソ－四－ピリミジンカルバミン酸　ペンチルエステル(別名カペシタビン)及びその製剤</t>
  </si>
  <si>
    <t>Ⅰ-153</t>
  </si>
  <si>
    <t>二－デオキシ－二－(三－メチル－三－ニトロソウレイド)－D－グルコピラノース(別名ストレプトゾシン)及びその製剤</t>
  </si>
  <si>
    <t>Ⅰ-154</t>
  </si>
  <si>
    <t>テクリスタマブ及びその製剤</t>
  </si>
  <si>
    <t>Ⅰ-155</t>
  </si>
  <si>
    <t>N－デスアセチル－N－メチル－コルヒチン(別名デメコルチン)及びその製剤</t>
  </si>
  <si>
    <t>Ⅰ-156</t>
  </si>
  <si>
    <t>テセロイキン及びその製剤</t>
  </si>
  <si>
    <t>Ⅰ-157</t>
  </si>
  <si>
    <t>四－［(五・六・七・八－テトラヒドロ－五・五・八・八－テトラメチル－二－ナフチル)カルバモイル］安息香酸(別名タミバロテン)、その塩類及びそれらの製剤</t>
  </si>
  <si>
    <t>Ⅰ-158</t>
  </si>
  <si>
    <t>一－(二－テトラヒドロフリル)－五－フルオルウラシル並びにその製剤及び配合剤(テガフール・ギメスタツト・オタスタツトカリウムに限る。)</t>
  </si>
  <si>
    <t>Ⅰ-159</t>
  </si>
  <si>
    <t>デニロイキン　ジフチトクス及びその製剤　</t>
  </si>
  <si>
    <t>Ⅰ-160</t>
  </si>
  <si>
    <t>デュルバルマブ及びその製剤</t>
  </si>
  <si>
    <t>Ⅰ-161</t>
  </si>
  <si>
    <t>ドキソルビシン、その塩類及びそれらの製剤</t>
  </si>
  <si>
    <t>Ⅰ-162</t>
  </si>
  <si>
    <t>ドセタキセル及びその製剤</t>
  </si>
  <si>
    <t>Ⅰ-163</t>
  </si>
  <si>
    <t>トラスツズマブ及びその製剤</t>
  </si>
  <si>
    <t>Ⅰ-164</t>
  </si>
  <si>
    <t>トラスツズマブ(遺伝子組換え)［トラスツズマブ後続一］及びその製剤</t>
  </si>
  <si>
    <t>Ⅰ-165</t>
  </si>
  <si>
    <t>トラスツズマブ(遺伝子組換え)［トラスツズマブ後続二］及びその製剤</t>
  </si>
  <si>
    <t>Ⅰ-166</t>
  </si>
  <si>
    <t>トラスツズマブ(遺伝子組換え)［トラスツズマブ後続三］及びその製剤</t>
  </si>
  <si>
    <t>Ⅰ-167</t>
  </si>
  <si>
    <t>トラスツズマブ　エムタンシン及びその製剤</t>
  </si>
  <si>
    <t>Ⅰ-168</t>
  </si>
  <si>
    <t>トラスツズマブ　デルクステカン及びその製剤</t>
  </si>
  <si>
    <t>Ⅰ-169</t>
  </si>
  <si>
    <t>チオテパ(トリエチレンチオホスホルアミド)及びその製剤</t>
  </si>
  <si>
    <t>Ⅰ-170</t>
  </si>
  <si>
    <t>トリス－(ベータクロロエチル)－アミン、その塩類及びそれらの製剤</t>
  </si>
  <si>
    <t>Ⅰ-171</t>
  </si>
  <si>
    <t>トレメリムマブ及びその製剤</t>
  </si>
  <si>
    <t>Ⅰ-172</t>
  </si>
  <si>
    <t>ニボルマブ及びその製剤</t>
  </si>
  <si>
    <t>Ⅰ-173</t>
  </si>
  <si>
    <t>ネオカルチノスタチン及びその製剤</t>
  </si>
  <si>
    <t>Ⅰ-174</t>
  </si>
  <si>
    <t>ネシツムマブ及びその製剤</t>
  </si>
  <si>
    <t>Ⅰ-175</t>
  </si>
  <si>
    <t>パクリタキセル及びその製剤</t>
  </si>
  <si>
    <t>Ⅰ-176</t>
  </si>
  <si>
    <t>パニツムマブ及びその製剤　※注１</t>
  </si>
  <si>
    <t>Ⅰ-177</t>
  </si>
  <si>
    <t>パラ－［ビス－(ベータクロロエチル)－アミノ］－L－フエニルアラニン(別名メルフアラン)及びその製剤</t>
  </si>
  <si>
    <t>Ⅰ-178</t>
  </si>
  <si>
    <t>バレメトスタツト、その塩類及びそれらの製剤</t>
  </si>
  <si>
    <t>Ⅰ-179</t>
  </si>
  <si>
    <t>二・五－ビス－(一－アジリジニル)－三－(二－カルバモイルオキシ－一－メトキシエチル)－六－メチルベンゾキノン(別名カルボコン)及びその製剤</t>
  </si>
  <si>
    <t>Ⅰ-180</t>
  </si>
  <si>
    <t>四－｛五－［ビス(二－クロロエチル)アミノ］－一－メチル－一H－ベンゾイミダゾール－二－イル｝ブタン酸(別名ベンダムスチン)、その塩類及びそれらの製剤</t>
  </si>
  <si>
    <t>Ⅰ-181</t>
  </si>
  <si>
    <t>一・三－ビス(二－クロロエチル)－一－ニトロソ尿素(別名カルムスチン)及びその製剤</t>
  </si>
  <si>
    <t>Ⅰ-182</t>
  </si>
  <si>
    <t>一・四－ビス－(三－ブロムプロピオニル)－ピペラジン(別名ピポブロマン)及びその製剤</t>
  </si>
  <si>
    <t>Ⅰ-183</t>
  </si>
  <si>
    <t>N－N－ビス－(ベータクロロエチル)－N－プロピレン－リン酸エステル－ジアミド(別名サイクロホスフアミド)及びその製剤</t>
  </si>
  <si>
    <t>Ⅰ-184</t>
  </si>
  <si>
    <t>ヒドロキシ尿素(別名ヒドロキシカルバミド)及びその製剤</t>
  </si>
  <si>
    <t>Ⅰ-185</t>
  </si>
  <si>
    <t>(二Ｅ)－Ｎ－ヒドロキシ－三－［四－(｛［二－(二－メチル－一Ｈ－インドール－三－イル)エチル］アミノ｝メチル)フエニル］プロプ－二－エンアミド(別名パノビノスタツト)、その塩類及びそれらの製剤</t>
  </si>
  <si>
    <t>Ⅰ-186</t>
  </si>
  <si>
    <t>ビノレルビン、その塩類及びそれらの製剤</t>
  </si>
  <si>
    <t>Ⅰ-187</t>
  </si>
  <si>
    <t>二－｛四－［(三Ｓ)－ピペリジン－三－イル］フエニル｝－二Ｈ－インダゾール－七－カルボキシアミド　一(四－メチルベンゼンスルホン酸塩)(別名ニラパリブトシル酸塩)及びその製剤</t>
  </si>
  <si>
    <t>Ⅰ-188</t>
  </si>
  <si>
    <t>ピミテスピブ及びその製剤</t>
  </si>
  <si>
    <t>Ⅰ-189</t>
  </si>
  <si>
    <t>ピラルビシン、その塩類及びそれらの製剤</t>
  </si>
  <si>
    <t>Ⅰ-190</t>
  </si>
  <si>
    <t>ピルトブルチニブ及びその製剤</t>
  </si>
  <si>
    <t>Ⅰ-191</t>
  </si>
  <si>
    <t>ビンクリスチン、その塩類及びそれらの製剤</t>
  </si>
  <si>
    <t>Ⅰ-192</t>
  </si>
  <si>
    <t>ビンデシン、その塩類及びそれらの製剤</t>
  </si>
  <si>
    <t>Ⅰ-193</t>
  </si>
  <si>
    <t>ビンブラスチン、その塩類及びそれらの製剤</t>
  </si>
  <si>
    <t>Ⅰ-194</t>
  </si>
  <si>
    <t>フチバチニブ及びその製剤</t>
  </si>
  <si>
    <t>Ⅰ-195</t>
  </si>
  <si>
    <t>一－(五－tert－ブチル－一・二－オキサゾール－三－イル)－三－(四－｛七－［二－(モルホリン－四－イル)エトキシ］イミダゾ［二・一－ｂ］［一・三］ベンゾチアゾール－二－イル｝フエニル)尿素(別名キザルチニブ)、その塩類及びそれらの製剤</t>
  </si>
  <si>
    <t>Ⅰ-196</t>
  </si>
  <si>
    <t>ブリナツモマブ及びその製剤</t>
  </si>
  <si>
    <t>Ⅰ-197</t>
  </si>
  <si>
    <t>五－フルオロウラシル(別名フルオロウラシル)及びその製剤</t>
  </si>
  <si>
    <t>Ⅰ-198</t>
  </si>
  <si>
    <t>(＋)－二－フルオロ－九－(五－O－フオスフオノ－ベータ－D－アラビノフラノシル)－九H－プリン－六－アミン(別名フルダラビン)、その塩類及びそれらの製剤</t>
  </si>
  <si>
    <t>Ⅰ-199</t>
  </si>
  <si>
    <t>二－フルオロ－Ｎ－メチル－四－｛七－［(キノリン－六－イル)メチル］イミダゾ［一・二－ｂ］［一・二・四］トリアジン－二－イル｝ベンズアミド(別名カプマチニブ)、その塩類及びそれらの製剤</t>
  </si>
  <si>
    <t>Ⅰ-200</t>
  </si>
  <si>
    <t>フルキンチニブ及びその製剤</t>
  </si>
  <si>
    <t>Ⅰ-201</t>
  </si>
  <si>
    <t>ブレオマイシン、その塩類及びそれらの製剤</t>
  </si>
  <si>
    <t>Ⅰ-202</t>
  </si>
  <si>
    <t>ブレンツキシマブ　ベドチン及びその製剤</t>
  </si>
  <si>
    <t>Ⅰ-203</t>
  </si>
  <si>
    <t>五－ブロム－二′－デオキシウリジン(別名ブロクスウリジン)及びその製剤</t>
  </si>
  <si>
    <t>Ⅰ-204</t>
  </si>
  <si>
    <t>五－［(四－ブロモ－二－フルオロフエニル)アミノ］－四－フルオロ－Ｎ－(二－ヒドロキシエトキシ)－一－メチル－一Ｈ－ベンズイミダゾール－六－カルボキサミド(別名ビニメチニブ)及びその製剤</t>
  </si>
  <si>
    <t>Ⅰ-205</t>
  </si>
  <si>
    <t>Ｎ－(四－ブロモ－二－フルオロフエニル)－六－メトキシ－七－［(一－メチルピペリジン－四－イル)メトキシ］キナゾリン－四－アミン(別名バンデタニブ)及びその製剤</t>
  </si>
  <si>
    <t>Ⅰ-206</t>
  </si>
  <si>
    <t>一－ヘキシルカルバモイル－五－フルオロウラシル(別名カルモフール)及びその製剤</t>
  </si>
  <si>
    <t>Ⅰ-207</t>
  </si>
  <si>
    <t>ペグアスパルガーゼ及びその製剤</t>
  </si>
  <si>
    <t>Ⅰ-208</t>
  </si>
  <si>
    <t>ペグインターフエロン－アルフア－２ｂ及びその製剤(ただし、注射剤であって慢性Ｃ型肝炎又は慢性Ｃ型肝炎の進行による代償性肝硬変に用いられるものを除く。)</t>
  </si>
  <si>
    <t>Ⅰ-209</t>
  </si>
  <si>
    <t>九－ベータ－D－リボフラノシル－九H－プリン－六－チオール及びその製剤</t>
  </si>
  <si>
    <t>Ⅰ-210</t>
  </si>
  <si>
    <t>ベバシズマブ及びその製剤</t>
  </si>
  <si>
    <t>Ⅰ-211</t>
  </si>
  <si>
    <t>ベバシズマブ(遺伝子組換え)［ベバシズマブ後続一］及びその製剤</t>
  </si>
  <si>
    <t>Ⅰ-212</t>
  </si>
  <si>
    <t>ベバシズマブ(遺伝子組換え)［ベバシズマブ後続二］及びその製剤</t>
  </si>
  <si>
    <t>Ⅰ-213</t>
  </si>
  <si>
    <t>ベバシズマブ(遺伝子組換え)［ベバシズマブ後続三］及びその製剤</t>
  </si>
  <si>
    <t>Ⅰ-214</t>
  </si>
  <si>
    <t>ベバシズマブ（遺伝子組換え）［ベバシズマブ後続四］及びその製剤</t>
  </si>
  <si>
    <t>Ⅰ-215</t>
  </si>
  <si>
    <t>ペプロマイシン、その塩類及びそれらの製剤</t>
  </si>
  <si>
    <t>Ⅰ-216</t>
  </si>
  <si>
    <t>N4－ベヘノイル－一－ベータ－D－アラビノフラノシルシトシン(別名エノシタビン)及びその製剤</t>
  </si>
  <si>
    <t>Ⅰ-217</t>
  </si>
  <si>
    <t>ペムブロリズマブ及びその製剤</t>
  </si>
  <si>
    <t>Ⅰ-218</t>
  </si>
  <si>
    <t>ペルツズマブ及びその製剤</t>
  </si>
  <si>
    <t>Ⅰ-219</t>
  </si>
  <si>
    <t>ペルツズマブ・トラスツズマブ・ボルヒアルロニダーゼ　アルファ配合剤</t>
  </si>
  <si>
    <t>Ⅰ-220</t>
  </si>
  <si>
    <t>ベルモスジル、その塩類及びその製剤</t>
  </si>
  <si>
    <t>Ⅰ-221</t>
  </si>
  <si>
    <t>四－［一－(三・五・五・八・八－ペンタメチル－五・六・七・八－テトラヒドロナフタレン－二－イル)エテニル］安息香酸(別名ベキサロテン)及びその製剤</t>
  </si>
  <si>
    <t>Ⅰ-222</t>
  </si>
  <si>
    <t>ポドフイル酸エチルヒドラジド(別名ミトポドジド)及びその製剤</t>
  </si>
  <si>
    <t>Ⅰ-223</t>
  </si>
  <si>
    <t>ポドフイルム配糖体のベンジリデン化合物及びその製剤</t>
  </si>
  <si>
    <t>Ⅰ-224</t>
  </si>
  <si>
    <t>ポラツズマブ　ベドチン及びその製剤</t>
  </si>
  <si>
    <t>Ⅰ-225</t>
  </si>
  <si>
    <t>ポリヘマトポルフイリン　エーテル／エステル(別名ポルフイマーナトリウム)及びその製剤</t>
  </si>
  <si>
    <t>Ⅰ-226</t>
  </si>
  <si>
    <t>四－［(十Ｂ)ボロノ］－Ｌ－フエニルアラニン(別名ボロフアラン)及びその製剤</t>
  </si>
  <si>
    <t>Ⅰ-227</t>
  </si>
  <si>
    <t>マイトマイシンC及びその製剤（ただし、用時溶解眼科外用剤として用いられるものを除く。）</t>
  </si>
  <si>
    <t>Ⅰ-228</t>
  </si>
  <si>
    <t>三－メチル－四－オキソ－三・四－ジヒドロイミダゾ［五・一－d］［一・二・三・五］テトラジン－八－カルボキサミド(別名テモゾロミド)及びその製剤</t>
  </si>
  <si>
    <t>Ⅰ-229</t>
  </si>
  <si>
    <t>メチル　六－［三－(二－クロロエチル)－三－ニトロソウレイド］－六－デオキシ－アルフア－D－グルコピラノシド(別名ラニムスチン)及びその製剤</t>
  </si>
  <si>
    <t>Ⅰ-230</t>
  </si>
  <si>
    <t>二－メチル－N－［四－ニトロ－三－(トリフルオロメチル)フエニル］プロパンアミド(別名フルタミド)及びその製剤</t>
  </si>
  <si>
    <t>Ⅰ-231</t>
  </si>
  <si>
    <t>四－メチル－N－［三－(四－メチル－一H－イミダゾール－一－イル)－五－(トリフルオロメチル)フエニル］－三－｛［四－(ピリジン－三－イル)ピリミジン－二－イル］アミノ｝ベンズアミド(別名ニロチニブ)、その塩類及びそれらの製剤</t>
  </si>
  <si>
    <t>Ⅰ-232</t>
  </si>
  <si>
    <t>メチルビス－(ベータクロロエチル)－アミンオキシド、その塩類及びそれらの製剤</t>
  </si>
  <si>
    <t>Ⅰ-233</t>
  </si>
  <si>
    <t>メチルビス－(ベータクロロエチル)－アミン(別名メクロルエタミン)、その塩類及びそれらの製剤</t>
  </si>
  <si>
    <t>Ⅰ-234</t>
  </si>
  <si>
    <t>四－(四－メチルピペラジン－一－イルメチル)－N－［四－メチル－三－(四－ピリジン－三－イルピリミジン－二－イルアミノ)フエニル］ベンズアミド(別名イマチニブ)、その塩類及びそれらの製剤</t>
  </si>
  <si>
    <t>Ⅰ-235</t>
  </si>
  <si>
    <t>三－｛一－［(三－｛五－［(一－メチルピペリジン－四－イル)メトキシ］ピリミジン－二－イル｝フエニル)メチル］－六－オキソ－一・六－ジヒドロピリダジン－三－イル｝ベンゾニトリル(別名テポチニブ)、その塩類及びそれらの製剤</t>
  </si>
  <si>
    <t>Ⅰ-236</t>
  </si>
  <si>
    <t>N－メチル－二－(｛三－［(一E)－二－(ピリジン－二－イル)エテン－一－イル］－一H－インダゾール－六－イル｝スルフアニル)ベンズアミド(別名アキシチニブ)及びその製剤</t>
  </si>
  <si>
    <t>Ⅰ-237</t>
  </si>
  <si>
    <t>｛(一R)－三－メチル－一－［(二S)－三－フエニル－二－(ピラジン－二－カルボキサミド)プロパンアミド］ブチル｝ボロン酸(別名ボルテゾミブ)及びその製剤</t>
  </si>
  <si>
    <t>Ⅰ-238</t>
  </si>
  <si>
    <t>六－メルカプトプリン及びその製剤</t>
  </si>
  <si>
    <t>Ⅰ-239</t>
  </si>
  <si>
    <t>モガムリズマブ及びその製剤</t>
  </si>
  <si>
    <t>Ⅰ-240</t>
  </si>
  <si>
    <t>モスネツズマブ及びその製剤</t>
  </si>
  <si>
    <t>Ⅰ-241</t>
  </si>
  <si>
    <t>Ｎ－｛(二Ｓ)－二－［(モルホリン－四－イルアセチル)アミノ］－四－フェニルブタノイル｝－Ｌ－ロイシル－Ｌ－フェニルアラニン－Ｎ－｛(二Ｓ)－四－メチル－一－［(二Ｒ)－二－メチルオキシラン－二－イル］－一－オキソペンタン－二－イル｝アミド(別名カルフィルゾミブ)及びその製剤</t>
  </si>
  <si>
    <t>Ⅰ-242</t>
  </si>
  <si>
    <t>三－ヨードベンジルグアニジン(131I)　及びその製剤</t>
  </si>
  <si>
    <t>Ⅰ-243</t>
  </si>
  <si>
    <t>モメロチニブ、その塩類及びそれらの製剤</t>
  </si>
  <si>
    <t>Ⅰ-244</t>
  </si>
  <si>
    <t>ラゼルチニブ、その塩類及びそれらの製剤</t>
  </si>
  <si>
    <t>Ⅰ-245</t>
  </si>
  <si>
    <t>ラムシルマブ及びその製剤</t>
  </si>
  <si>
    <t>Ⅰ-246</t>
  </si>
  <si>
    <t>リツキシマブ及びその製剤</t>
  </si>
  <si>
    <t>Ⅰ-247</t>
  </si>
  <si>
    <t>リツキシマブ(遺伝子組換え)［リツキシマブ後続一］及びその製剤</t>
  </si>
  <si>
    <t>Ⅰ-248</t>
  </si>
  <si>
    <t>リツキシマブ(遺伝子組換え)［リツキシマブ後続二］及びその製剤</t>
  </si>
  <si>
    <t>Ⅰ-249</t>
  </si>
  <si>
    <t>ルテチウム(177Lu)　－Ｎ－［(四・七・一〇－トリカルボキシメチル－一・四・七・一〇－テトラアザシクロドデシ－一－イル)アセチル］－Ｄ－フエニルアラニル－Ｌ－システイニル－Ｌ－チロシル－Ｄ－トリプトフアニル－Ｌ－リシル－Ｌ－スレオニル－Ｌ－システイニル－Ｌ－スレオニン－サイクリツク(二－七)ジスルフイド(別名ルテチウムオキソドトレオチド(177Lu))及びその製剤</t>
  </si>
  <si>
    <t>Ⅰ-250</t>
  </si>
  <si>
    <t>レポトレクチニブ及びその製剤</t>
  </si>
  <si>
    <t>Ⅰ-251</t>
  </si>
  <si>
    <t>ロペグインターフエロン　アルフア―２ｂ及びその製剤</t>
  </si>
  <si>
    <t>Ⅰ-252</t>
  </si>
  <si>
    <t>アザチオプリン及びその製剤（ただし、次に掲げる疾病に用いられるものを除く。）イ　ステロイド依存性のクローン病の寛解導入及び寛解維持並びにステロイド依存性の潰瘍性大腸炎の寛解維持ロ　治療抵抗性の次に掲げるリウマチ性疾患　(1)　全身性血管炎（顕微鏡的多発血管炎、多発血管炎性肉芽腫症、結節性多発動脈炎、好酸球性多発血管炎性肉芽腫症、高安動脈炎等）　(2)　全身性エリテマトーデス（ＳＬＥ）　(3)　多発性筋炎　(4)　皮膚筋炎　(5)　強皮症　(6)　混合性結合組織病　(7)　難治性リウマチ性疾患ハ　自己免疫性肝炎</t>
  </si>
  <si>
    <t>Ⅰ-253</t>
  </si>
  <si>
    <t>(±)－一－アミノ－一九－グアニジノ－一一－ヒドロキシ－四・九・一二－トリアザノナデカン－一〇・一三－ジオン(別名グスペリムス)、その塩類及びそれらの製剤</t>
  </si>
  <si>
    <t>(－)－(一R・九S・一二S・一三R・一四S・一七R・一八E・二一S・二三S・二四R・二五S・二七R)－一七－アリル－一・一四－ジヒドロキシ－一二－［(E)－二－［(一R・三R・四R)－四－ヒドロキシ－三－メトキシシクロヘキシル］－一－メチルビニル］－二三・二五－ジメトキシ－一三・一九・二一・二七－テトラメチル－一一・二八－ジオキサ－四－アザトリシクロ［二二・三・一・〇］(四・九)オクタコサ－一八－エン－二・三・一〇・一六－テトラオン(別名タクロリムス)及びその製剤(ただし、外皮用剤若しくは点眼剤として用いられるもの又は〇・五mg錠剤、〇・五mgカプセル製剤、一・〇mg錠剤、一・〇mgカプセル製剤、一・五mg錠剤、二・〇mg錠剤及び三・〇mg錠剤であって関節リウマチに用いられるものを除く。)</t>
    <phoneticPr fontId="2"/>
  </si>
  <si>
    <t>四－カルバモイル－一－ベータ－D－リボフラノシルイミダゾリウム－五－オラート(別名ミゾリビン)及びその製剤</t>
    <phoneticPr fontId="2"/>
  </si>
  <si>
    <t>抗ヒト胸腺細胞ウサギ免疫グロブリン及びその製剤</t>
    <phoneticPr fontId="2"/>
  </si>
  <si>
    <t>Ⅰ-257</t>
    <phoneticPr fontId="2"/>
  </si>
  <si>
    <t>抗ヒト胸腺細胞ウマ免疫グロブリン及びその製剤</t>
    <phoneticPr fontId="2"/>
  </si>
  <si>
    <t>Ⅰ-258</t>
    <phoneticPr fontId="2"/>
  </si>
  <si>
    <t>シクロスポリン及びその製剤(ただし、点眼剤として用いられるもの又は内用剤であってアトピー性皮膚炎に用いられるものを除く。)</t>
    <phoneticPr fontId="2"/>
  </si>
  <si>
    <t>Ⅰ-259</t>
    <phoneticPr fontId="2"/>
  </si>
  <si>
    <t>(一R・九S・一二S・一五R・一六E・一八R・一九R・二一R・二三S・二四E・二六E・二八E・三〇S・三二S・三五R)－一・一八－ジヒドロキシ－一二－｛(一R)－二－［(一S・三R・四R)－四－(二－ヒドロキシエトキシ)－三－メトキシシクロヘキシル］－一－メチルエチル｝－一九・三〇－ジメトキシ－一五・一七・二一・二三・二九・三五－ヘキサメチル－一一・三六－ジオキサ－四－アザトリシクロ［三〇・三・一・〇四・九］ヘキサトリアコンタ－一六・二四・二六・二八－テトラエン－二・三・一〇・一四・二〇－ペンタオン(別名エベロリムス)及びその製剤</t>
    <phoneticPr fontId="2"/>
  </si>
  <si>
    <t>Ⅰ-260</t>
    <phoneticPr fontId="2"/>
  </si>
  <si>
    <t>バシリキシマブ及びその製剤</t>
    <phoneticPr fontId="2"/>
  </si>
  <si>
    <t>Ⅰ-261</t>
    <phoneticPr fontId="2"/>
  </si>
  <si>
    <t>ヒトT細胞で免疫したマウスの脾細胞とマウス骨髄腫細胞の融合細胞から産生される一四〇六個のアミノ酸残基からなる蛋白質(別名ムロモナブ－CD三)及びその製剤</t>
    <phoneticPr fontId="2"/>
  </si>
  <si>
    <t>Ⅰ-262</t>
    <phoneticPr fontId="2"/>
  </si>
  <si>
    <t>二－［ｔｒａｎｓ－四－(四－クロロフエニル)シクロヘキシル］－三－ヒドロキシ－一・四－ナフトキノン(別名アトバコン)及びその製剤(ただし、マラリアに用いられるものを除く。)</t>
    <phoneticPr fontId="2"/>
  </si>
  <si>
    <t>Ⅰ-263</t>
    <phoneticPr fontId="2"/>
  </si>
  <si>
    <t>九－［［二－ヒドロキシ－一－(ヒドロキシメチル)エトキシ］メチル］グアニン(別名ガンシクロビル)及びその製剤</t>
    <phoneticPr fontId="2"/>
  </si>
  <si>
    <t>Ⅰ-264</t>
    <phoneticPr fontId="2"/>
  </si>
  <si>
    <t>九－［［二－ヒドロキシ－一－(ヒドロキシメチル)エトキシ］メチル］グアニンモノエステル－L－バリン(別名バルガンシクロビル)、その塩類及びそれらの製剤</t>
    <phoneticPr fontId="2"/>
  </si>
  <si>
    <t>Ⅰ-265</t>
    <phoneticPr fontId="2"/>
  </si>
  <si>
    <t>四・四－(ペンタメチレンジオキシ)ジメンズアミジン(別名ペンタミジン)、その塩類及びそれらの製剤</t>
    <phoneticPr fontId="2"/>
  </si>
  <si>
    <t>Ⅰ-266</t>
    <phoneticPr fontId="2"/>
  </si>
  <si>
    <t>セルメチニブ、その塩類及びそれらの製剤</t>
    <phoneticPr fontId="2"/>
  </si>
  <si>
    <t>Ⅰ-267</t>
    <phoneticPr fontId="2"/>
  </si>
  <si>
    <t>タルクの製剤(胸膜腔内注入用懸濁剤であって悪性胸水の再貯留抑制に用いられるものに限る。)</t>
    <phoneticPr fontId="2"/>
  </si>
  <si>
    <t>Ⅰ-268</t>
    <phoneticPr fontId="2"/>
  </si>
  <si>
    <t>二－ブチル－三－ベンゾフラニル　四－［二－(ジエチルアミノ)エトキシ］－三・五－ジヨードフエニルケトン(別名アミオダロン)、その塩類及びそれらの製剤</t>
    <phoneticPr fontId="2"/>
  </si>
  <si>
    <t>Ⅰ-269</t>
    <phoneticPr fontId="2"/>
  </si>
  <si>
    <t>アキシカブタゲン　シロルユーセル</t>
    <phoneticPr fontId="2"/>
  </si>
  <si>
    <t>Ⅰ-270</t>
    <phoneticPr fontId="2"/>
  </si>
  <si>
    <t>イデカブタゲン　ビクルユーセル</t>
    <phoneticPr fontId="2"/>
  </si>
  <si>
    <t>Ⅰ-271</t>
    <phoneticPr fontId="2"/>
  </si>
  <si>
    <t>シルタカブタゲン オートルユーセル</t>
    <phoneticPr fontId="2"/>
  </si>
  <si>
    <t>Ⅰ-272</t>
    <phoneticPr fontId="2"/>
  </si>
  <si>
    <t>チサゲンレクルユーセル</t>
    <phoneticPr fontId="2"/>
  </si>
  <si>
    <t>Ⅰ-273</t>
    <phoneticPr fontId="2"/>
  </si>
  <si>
    <t>テセルパツレブ</t>
    <phoneticPr fontId="2"/>
  </si>
  <si>
    <t>Ⅰ-274</t>
    <phoneticPr fontId="2"/>
  </si>
  <si>
    <t>リソカブタゲン　マラルユーセル</t>
    <phoneticPr fontId="2"/>
  </si>
  <si>
    <t>【医薬品等】拠出金算定基礎取引額算出内訳</t>
    <rPh sb="1" eb="4">
      <t>イヤクヒン</t>
    </rPh>
    <rPh sb="4" eb="5">
      <t>トウ</t>
    </rPh>
    <rPh sb="6" eb="9">
      <t>キョシュツキン</t>
    </rPh>
    <rPh sb="9" eb="11">
      <t>サンテイ</t>
    </rPh>
    <rPh sb="11" eb="13">
      <t>キソ</t>
    </rPh>
    <rPh sb="13" eb="16">
      <t>トリヒキガク</t>
    </rPh>
    <rPh sb="16" eb="18">
      <t>サンシュツ</t>
    </rPh>
    <rPh sb="18" eb="20">
      <t>ウチワケ</t>
    </rPh>
    <phoneticPr fontId="4"/>
  </si>
  <si>
    <t>個別医薬品コード
又は承認番号</t>
    <rPh sb="0" eb="2">
      <t>コベツ</t>
    </rPh>
    <rPh sb="2" eb="5">
      <t>イヤクヒン</t>
    </rPh>
    <rPh sb="9" eb="10">
      <t>マタ</t>
    </rPh>
    <rPh sb="11" eb="13">
      <t>ショウニン</t>
    </rPh>
    <rPh sb="13" eb="15">
      <t>バンゴウ</t>
    </rPh>
    <phoneticPr fontId="4"/>
  </si>
  <si>
    <t>品目名(規格・単位)</t>
    <rPh sb="0" eb="2">
      <t>ヒンモク</t>
    </rPh>
    <rPh sb="2" eb="3">
      <t>メイ</t>
    </rPh>
    <rPh sb="4" eb="6">
      <t>キカク</t>
    </rPh>
    <rPh sb="7" eb="9">
      <t>タンイ</t>
    </rPh>
    <phoneticPr fontId="4"/>
  </si>
  <si>
    <t>局方
収載</t>
    <phoneticPr fontId="4"/>
  </si>
  <si>
    <t>局方収載
（コード値）</t>
    <rPh sb="9" eb="10">
      <t>チ</t>
    </rPh>
    <phoneticPr fontId="4"/>
  </si>
  <si>
    <t>医薬品等の区分</t>
    <rPh sb="0" eb="3">
      <t>イヤクヒン</t>
    </rPh>
    <rPh sb="3" eb="4">
      <t>トウ</t>
    </rPh>
    <rPh sb="5" eb="7">
      <t>クブン</t>
    </rPh>
    <phoneticPr fontId="4"/>
  </si>
  <si>
    <t>出荷数量及び単価</t>
    <rPh sb="0" eb="2">
      <t>シュッカ</t>
    </rPh>
    <rPh sb="2" eb="4">
      <t>スウリョウ</t>
    </rPh>
    <rPh sb="4" eb="5">
      <t>オヨ</t>
    </rPh>
    <rPh sb="6" eb="8">
      <t>タンカ</t>
    </rPh>
    <phoneticPr fontId="4"/>
  </si>
  <si>
    <t>出荷額</t>
    <rPh sb="0" eb="2">
      <t>シュッカ</t>
    </rPh>
    <rPh sb="2" eb="3">
      <t>ガク</t>
    </rPh>
    <phoneticPr fontId="4"/>
  </si>
  <si>
    <t>区分又は単価変更</t>
    <rPh sb="0" eb="2">
      <t>クブン</t>
    </rPh>
    <rPh sb="2" eb="3">
      <t>マタ</t>
    </rPh>
    <rPh sb="4" eb="6">
      <t>タンカ</t>
    </rPh>
    <rPh sb="6" eb="8">
      <t>ヘンコウ</t>
    </rPh>
    <phoneticPr fontId="4"/>
  </si>
  <si>
    <t>返品</t>
    <rPh sb="0" eb="2">
      <t>ヘンピン</t>
    </rPh>
    <phoneticPr fontId="4"/>
  </si>
  <si>
    <t>輸出</t>
    <rPh sb="0" eb="2">
      <t>ユシュツ</t>
    </rPh>
    <phoneticPr fontId="4"/>
  </si>
  <si>
    <t>予防接種</t>
    <rPh sb="0" eb="2">
      <t>ヨボウ</t>
    </rPh>
    <rPh sb="2" eb="4">
      <t>セッシュ</t>
    </rPh>
    <phoneticPr fontId="4"/>
  </si>
  <si>
    <t>動物専用</t>
    <rPh sb="0" eb="2">
      <t>ドウブツ</t>
    </rPh>
    <rPh sb="2" eb="4">
      <t>センヨウ</t>
    </rPh>
    <phoneticPr fontId="4"/>
  </si>
  <si>
    <t>除外医薬品</t>
    <rPh sb="0" eb="2">
      <t>ジョガイ</t>
    </rPh>
    <rPh sb="2" eb="5">
      <t>イヤクヒン</t>
    </rPh>
    <phoneticPr fontId="4"/>
  </si>
  <si>
    <t>承継</t>
    <rPh sb="0" eb="2">
      <t>ショウケイ</t>
    </rPh>
    <phoneticPr fontId="4"/>
  </si>
  <si>
    <t>承認整理</t>
    <rPh sb="0" eb="2">
      <t>ショウニン</t>
    </rPh>
    <rPh sb="2" eb="4">
      <t>セイリ</t>
    </rPh>
    <phoneticPr fontId="4"/>
  </si>
  <si>
    <t>備考</t>
    <rPh sb="0" eb="2">
      <t>ビコウ</t>
    </rPh>
    <phoneticPr fontId="4"/>
  </si>
  <si>
    <t>除外
区分</t>
    <rPh sb="0" eb="2">
      <t>ジョガイ</t>
    </rPh>
    <rPh sb="3" eb="5">
      <t>クブン</t>
    </rPh>
    <phoneticPr fontId="4"/>
  </si>
  <si>
    <t>同一品目フラグ</t>
    <rPh sb="0" eb="4">
      <t>ドウイツヒンモク</t>
    </rPh>
    <phoneticPr fontId="4"/>
  </si>
  <si>
    <t>行番号</t>
    <phoneticPr fontId="4"/>
  </si>
  <si>
    <t>副作用及び
安全</t>
    <rPh sb="0" eb="3">
      <t>フクサヨウ</t>
    </rPh>
    <rPh sb="3" eb="4">
      <t>オヨ</t>
    </rPh>
    <rPh sb="6" eb="8">
      <t>アンゼン</t>
    </rPh>
    <phoneticPr fontId="4"/>
  </si>
  <si>
    <t>副作用及び安全
（コード値）</t>
    <rPh sb="0" eb="3">
      <t>フクサヨウ</t>
    </rPh>
    <rPh sb="3" eb="4">
      <t>オヨ</t>
    </rPh>
    <rPh sb="5" eb="7">
      <t>アンゼン</t>
    </rPh>
    <rPh sb="12" eb="13">
      <t>チ</t>
    </rPh>
    <phoneticPr fontId="4"/>
  </si>
  <si>
    <t>感染
（コード値）</t>
    <rPh sb="0" eb="2">
      <t>カンセン</t>
    </rPh>
    <phoneticPr fontId="4"/>
  </si>
  <si>
    <t>出荷数量</t>
    <rPh sb="0" eb="2">
      <t>シュッカ</t>
    </rPh>
    <rPh sb="2" eb="4">
      <t>スウリョウ</t>
    </rPh>
    <phoneticPr fontId="4"/>
  </si>
  <si>
    <t>単価に係る
種別</t>
    <rPh sb="0" eb="2">
      <t>タンカ</t>
    </rPh>
    <rPh sb="3" eb="4">
      <t>カカ</t>
    </rPh>
    <phoneticPr fontId="4"/>
  </si>
  <si>
    <t>単価に係る
種別（コード値）</t>
    <rPh sb="0" eb="2">
      <t>タンカ</t>
    </rPh>
    <rPh sb="3" eb="4">
      <t>カカワ</t>
    </rPh>
    <rPh sb="6" eb="8">
      <t>シュベツ</t>
    </rPh>
    <phoneticPr fontId="4"/>
  </si>
  <si>
    <t>薬価又は税込価格
（システム出力値）</t>
    <rPh sb="0" eb="2">
      <t>ヤッカ</t>
    </rPh>
    <rPh sb="2" eb="3">
      <t>マタ</t>
    </rPh>
    <rPh sb="4" eb="6">
      <t>ゼイコ</t>
    </rPh>
    <rPh sb="6" eb="8">
      <t>カカク</t>
    </rPh>
    <rPh sb="14" eb="16">
      <t>シュツリョク</t>
    </rPh>
    <rPh sb="16" eb="17">
      <t>アタイ</t>
    </rPh>
    <phoneticPr fontId="4"/>
  </si>
  <si>
    <t>薬価又は
税込価格</t>
    <rPh sb="0" eb="2">
      <t>ヤッカ</t>
    </rPh>
    <rPh sb="2" eb="3">
      <t>マタ</t>
    </rPh>
    <rPh sb="5" eb="7">
      <t>ゼイコ</t>
    </rPh>
    <rPh sb="7" eb="9">
      <t>カカク</t>
    </rPh>
    <phoneticPr fontId="4"/>
  </si>
  <si>
    <t>係数計算後単価</t>
    <rPh sb="0" eb="2">
      <t>ケイスウ</t>
    </rPh>
    <rPh sb="2" eb="4">
      <t>ケイサン</t>
    </rPh>
    <rPh sb="4" eb="5">
      <t>ゴ</t>
    </rPh>
    <rPh sb="5" eb="7">
      <t>タンカ</t>
    </rPh>
    <phoneticPr fontId="4"/>
  </si>
  <si>
    <t>繁用
単価</t>
    <rPh sb="0" eb="2">
      <t>ハンヨウ</t>
    </rPh>
    <rPh sb="3" eb="5">
      <t>タンカ</t>
    </rPh>
    <phoneticPr fontId="4"/>
  </si>
  <si>
    <t>繁用単価
（コード値）</t>
    <phoneticPr fontId="4"/>
  </si>
  <si>
    <t>グルーピングID</t>
    <phoneticPr fontId="4"/>
  </si>
  <si>
    <t>感染</t>
    <phoneticPr fontId="4"/>
  </si>
  <si>
    <t>安全</t>
    <phoneticPr fontId="4"/>
  </si>
  <si>
    <t>開始日</t>
    <rPh sb="0" eb="2">
      <t>カイシ</t>
    </rPh>
    <rPh sb="2" eb="3">
      <t>ヒ</t>
    </rPh>
    <phoneticPr fontId="4"/>
  </si>
  <si>
    <t>終了日</t>
    <rPh sb="0" eb="3">
      <t>シュウリョウビ</t>
    </rPh>
    <phoneticPr fontId="4"/>
  </si>
  <si>
    <t>変更理由</t>
    <rPh sb="0" eb="2">
      <t>ヘンコウ</t>
    </rPh>
    <rPh sb="2" eb="4">
      <t>リユウ</t>
    </rPh>
    <phoneticPr fontId="4"/>
  </si>
  <si>
    <t>変更理由
（コード値）</t>
    <rPh sb="0" eb="2">
      <t>ヘンコウ</t>
    </rPh>
    <rPh sb="2" eb="4">
      <t>リユウ</t>
    </rPh>
    <phoneticPr fontId="4"/>
  </si>
  <si>
    <t>数量</t>
    <rPh sb="0" eb="2">
      <t>スウリョウ</t>
    </rPh>
    <phoneticPr fontId="4"/>
  </si>
  <si>
    <t>控除額</t>
    <phoneticPr fontId="4"/>
  </si>
  <si>
    <t>削除</t>
    <phoneticPr fontId="1"/>
  </si>
  <si>
    <t>挿入</t>
    <rPh sb="0" eb="2">
      <t>ソウニュウ</t>
    </rPh>
    <phoneticPr fontId="4"/>
  </si>
  <si>
    <t>0000XXX00000</t>
  </si>
  <si>
    <t>アイウエオ</t>
    <phoneticPr fontId="2"/>
  </si>
  <si>
    <t>1:新薬</t>
  </si>
  <si>
    <t>医薬品-薬価基準収載</t>
  </si>
  <si>
    <t>01</t>
  </si>
  <si>
    <t>☐</t>
    <phoneticPr fontId="4"/>
  </si>
  <si>
    <t>0000XXX00001</t>
  </si>
  <si>
    <t>カキクケコ注</t>
    <phoneticPr fontId="2"/>
  </si>
  <si>
    <t>[新薬]期間中</t>
  </si>
  <si>
    <t>1</t>
  </si>
  <si>
    <t>削除</t>
    <rPh sb="0" eb="2">
      <t>サクジョ</t>
    </rPh>
    <phoneticPr fontId="4"/>
  </si>
  <si>
    <t>カキクケコ注</t>
    <rPh sb="5" eb="6">
      <t>チュウ</t>
    </rPh>
    <phoneticPr fontId="2"/>
  </si>
  <si>
    <t>2:注射剤、内用剤、坐剤、トローチ剤、吸入剤</t>
  </si>
  <si>
    <t>[新薬]期間後</t>
  </si>
  <si>
    <t>2</t>
  </si>
  <si>
    <t>0000XXX00002</t>
  </si>
  <si>
    <t>サシスセソ錠</t>
    <phoneticPr fontId="2"/>
  </si>
  <si>
    <t>3:その他の生物由来製品</t>
  </si>
  <si>
    <t>0000XXX00003</t>
  </si>
  <si>
    <t>サシスセソＯＤ錠</t>
    <rPh sb="7" eb="8">
      <t>ジョウ</t>
    </rPh>
    <phoneticPr fontId="2"/>
  </si>
  <si>
    <t>3:その他の医療用医薬品</t>
  </si>
  <si>
    <t>0000XXX00004</t>
  </si>
  <si>
    <t>タチツテト顆粒</t>
    <phoneticPr fontId="2"/>
  </si>
  <si>
    <t>4:一般用医薬品・要指導医薬品（体診を除く）</t>
  </si>
  <si>
    <t>医薬品-一般用、要指導又は薬価基準未収載</t>
  </si>
  <si>
    <t>02</t>
  </si>
  <si>
    <t>0000XXX00005</t>
  </si>
  <si>
    <t>ナニヌネノ細粒</t>
    <phoneticPr fontId="2"/>
  </si>
  <si>
    <t>4:一般用医薬品・要指導医薬品（体診を除く）</t>
    <phoneticPr fontId="4"/>
  </si>
  <si>
    <t>0000XXX00006</t>
  </si>
  <si>
    <t>ハヒフヘホ</t>
    <phoneticPr fontId="2"/>
  </si>
  <si>
    <t>4:指定再生医療等製品</t>
  </si>
  <si>
    <t>再生医療等製品-保険収載</t>
  </si>
  <si>
    <t>08</t>
  </si>
  <si>
    <t>0000XXX00007</t>
  </si>
  <si>
    <t>マミムメモ</t>
    <phoneticPr fontId="2"/>
  </si>
  <si>
    <t>6:その他の再生医療等製品</t>
  </si>
  <si>
    <t>5:その他の再生医療等製品</t>
  </si>
  <si>
    <t>再生医療等製品-保険未収載</t>
  </si>
  <si>
    <t>09</t>
  </si>
  <si>
    <t>【削除希望】対象期間に承認整理済</t>
    <rPh sb="3" eb="5">
      <t>キボウ</t>
    </rPh>
    <rPh sb="6" eb="8">
      <t>タイショウ</t>
    </rPh>
    <rPh sb="8" eb="10">
      <t>キカン</t>
    </rPh>
    <rPh sb="11" eb="13">
      <t>ショウニン</t>
    </rPh>
    <rPh sb="13" eb="15">
      <t>セイリ</t>
    </rPh>
    <rPh sb="15" eb="16">
      <t>スミ</t>
    </rPh>
    <phoneticPr fontId="4"/>
  </si>
  <si>
    <t>抗がん剤A（除外1-1）</t>
    <phoneticPr fontId="2"/>
  </si>
  <si>
    <t>抗がん剤B（除外1-2）</t>
    <phoneticPr fontId="2"/>
  </si>
  <si>
    <t>ハッカ油A（副Ⅱ-5-(60)／安4-(60)）</t>
    <rPh sb="16" eb="17">
      <t>ヤス</t>
    </rPh>
    <phoneticPr fontId="2"/>
  </si>
  <si>
    <t>Ⅱ-5-(60)</t>
  </si>
  <si>
    <t>4-(60)</t>
  </si>
  <si>
    <t>0000XXX00111</t>
  </si>
  <si>
    <t>繫用単価剤A</t>
    <rPh sb="0" eb="4">
      <t>ハンヨウタンカ</t>
    </rPh>
    <rPh sb="4" eb="5">
      <t>ザイ</t>
    </rPh>
    <phoneticPr fontId="4"/>
  </si>
  <si>
    <t>001</t>
    <phoneticPr fontId="4"/>
  </si>
  <si>
    <t>0000XXX00222</t>
  </si>
  <si>
    <t>繁用単価剤B</t>
    <rPh sb="0" eb="4">
      <t>ハンヨウタンカ</t>
    </rPh>
    <phoneticPr fontId="4"/>
  </si>
  <si>
    <t>002</t>
    <phoneticPr fontId="4"/>
  </si>
  <si>
    <t>【体外診断用医薬品】拠出金算定基礎取引額算出内訳</t>
    <rPh sb="1" eb="3">
      <t>タイガイ</t>
    </rPh>
    <rPh sb="3" eb="6">
      <t>シンダンヨウ</t>
    </rPh>
    <rPh sb="6" eb="9">
      <t>イヤクヒン</t>
    </rPh>
    <rPh sb="10" eb="13">
      <t>キョシュツキン</t>
    </rPh>
    <phoneticPr fontId="4"/>
  </si>
  <si>
    <t>承認番号
又は届出番号</t>
    <rPh sb="0" eb="2">
      <t>ショウニン</t>
    </rPh>
    <rPh sb="2" eb="4">
      <t>バンゴウ</t>
    </rPh>
    <rPh sb="5" eb="6">
      <t>マタ</t>
    </rPh>
    <rPh sb="7" eb="9">
      <t>トドケデ</t>
    </rPh>
    <rPh sb="9" eb="11">
      <t>バンゴウ</t>
    </rPh>
    <phoneticPr fontId="4"/>
  </si>
  <si>
    <t>品目名</t>
    <rPh sb="0" eb="2">
      <t>ヒンモク</t>
    </rPh>
    <rPh sb="2" eb="3">
      <t>メイ</t>
    </rPh>
    <phoneticPr fontId="4"/>
  </si>
  <si>
    <t>医薬品の区分</t>
    <rPh sb="0" eb="3">
      <t>イヤクヒン</t>
    </rPh>
    <rPh sb="4" eb="6">
      <t>クブン</t>
    </rPh>
    <phoneticPr fontId="4"/>
  </si>
  <si>
    <t>医薬品の区分
（コード値）</t>
    <rPh sb="0" eb="3">
      <t>イヤクヒン</t>
    </rPh>
    <rPh sb="4" eb="6">
      <t>クブン</t>
    </rPh>
    <rPh sb="11" eb="12">
      <t>チ</t>
    </rPh>
    <phoneticPr fontId="4"/>
  </si>
  <si>
    <t>返品</t>
    <phoneticPr fontId="4"/>
  </si>
  <si>
    <t>輸出</t>
    <phoneticPr fontId="4"/>
  </si>
  <si>
    <t>動物専用</t>
    <phoneticPr fontId="4"/>
  </si>
  <si>
    <t>行番号</t>
    <rPh sb="0" eb="3">
      <t>ギョウバンゴウ</t>
    </rPh>
    <phoneticPr fontId="4"/>
  </si>
  <si>
    <t>控除額</t>
    <rPh sb="0" eb="2">
      <t>コウジョ</t>
    </rPh>
    <rPh sb="2" eb="3">
      <t>ガク</t>
    </rPh>
    <phoneticPr fontId="4"/>
  </si>
  <si>
    <t>00000YYY00000000</t>
  </si>
  <si>
    <t>体外診断用医薬品A</t>
  </si>
  <si>
    <t>体外診断用医薬品</t>
  </si>
  <si>
    <t>00000YYY00000002</t>
    <phoneticPr fontId="4"/>
  </si>
  <si>
    <t>体外診断用医薬品B</t>
    <phoneticPr fontId="4"/>
  </si>
  <si>
    <t>00000YYY00000003</t>
    <phoneticPr fontId="4"/>
  </si>
  <si>
    <t>体外診断用医薬品D</t>
    <phoneticPr fontId="4"/>
  </si>
  <si>
    <t>【医療機器】拠出金算定基礎取引額算出内訳</t>
    <phoneticPr fontId="4"/>
  </si>
  <si>
    <t>分類コード番号</t>
    <rPh sb="0" eb="2">
      <t>ブンルイ</t>
    </rPh>
    <rPh sb="5" eb="7">
      <t>バンゴウ</t>
    </rPh>
    <phoneticPr fontId="4"/>
  </si>
  <si>
    <t>品目名（一般的名称）</t>
    <rPh sb="0" eb="2">
      <t>ヒンモク</t>
    </rPh>
    <rPh sb="2" eb="3">
      <t>メイ</t>
    </rPh>
    <rPh sb="4" eb="6">
      <t>イッパン</t>
    </rPh>
    <rPh sb="7" eb="9">
      <t>メイショウ</t>
    </rPh>
    <phoneticPr fontId="4"/>
  </si>
  <si>
    <t>医療機器の区分</t>
    <rPh sb="0" eb="2">
      <t>イリョウ</t>
    </rPh>
    <rPh sb="2" eb="4">
      <t>キキ</t>
    </rPh>
    <rPh sb="5" eb="7">
      <t>クブン</t>
    </rPh>
    <phoneticPr fontId="4"/>
  </si>
  <si>
    <t>医療機器の区分
（コード値）</t>
    <rPh sb="0" eb="2">
      <t>イリョウ</t>
    </rPh>
    <rPh sb="2" eb="4">
      <t>キキ</t>
    </rPh>
    <rPh sb="5" eb="7">
      <t>クブン</t>
    </rPh>
    <rPh sb="12" eb="13">
      <t>チ</t>
    </rPh>
    <phoneticPr fontId="4"/>
  </si>
  <si>
    <t>動物専用</t>
    <rPh sb="0" eb="4">
      <t>ドウブツセンヨウ</t>
    </rPh>
    <phoneticPr fontId="4"/>
  </si>
  <si>
    <t>00000000</t>
  </si>
  <si>
    <t>Ａ器</t>
    <rPh sb="1" eb="2">
      <t>ウツワ</t>
    </rPh>
    <phoneticPr fontId="2"/>
  </si>
  <si>
    <t>医療機器クラスⅠ</t>
  </si>
  <si>
    <t>Ｂ器</t>
    <rPh sb="1" eb="2">
      <t>ウツワ</t>
    </rPh>
    <phoneticPr fontId="1"/>
  </si>
  <si>
    <t>医療機器クラスⅡ</t>
  </si>
  <si>
    <t>Ｃ器</t>
    <rPh sb="1" eb="2">
      <t>ウツワ</t>
    </rPh>
    <phoneticPr fontId="2"/>
  </si>
  <si>
    <t>控除詳細は別添Excel_invoice</t>
    <rPh sb="0" eb="2">
      <t>コウジョ</t>
    </rPh>
    <rPh sb="2" eb="4">
      <t>ショウサイ</t>
    </rPh>
    <rPh sb="5" eb="7">
      <t>ベッテン</t>
    </rPh>
    <phoneticPr fontId="1"/>
  </si>
  <si>
    <t>Ｄ器</t>
    <rPh sb="1" eb="2">
      <t>ウツワ</t>
    </rPh>
    <phoneticPr fontId="2"/>
  </si>
  <si>
    <t>医療機器クラスⅢ</t>
  </si>
  <si>
    <t>Ｅ器</t>
    <rPh sb="1" eb="2">
      <t>ウツワ</t>
    </rPh>
    <phoneticPr fontId="2"/>
  </si>
  <si>
    <t>Ｆ器</t>
    <rPh sb="1" eb="2">
      <t>ウツワ</t>
    </rPh>
    <phoneticPr fontId="2"/>
  </si>
  <si>
    <t>7</t>
    <phoneticPr fontId="2"/>
  </si>
  <si>
    <t>Ｇ器</t>
    <rPh sb="1" eb="2">
      <t>ウツワ</t>
    </rPh>
    <phoneticPr fontId="2"/>
  </si>
  <si>
    <t>医療機器クラスⅣ</t>
  </si>
  <si>
    <t>年度　副作用拠出金申告書</t>
    <phoneticPr fontId="6"/>
  </si>
  <si>
    <t>機　構　用</t>
    <rPh sb="0" eb="1">
      <t>キ</t>
    </rPh>
    <rPh sb="2" eb="3">
      <t>カマエ</t>
    </rPh>
    <rPh sb="4" eb="5">
      <t>ヨウ</t>
    </rPh>
    <phoneticPr fontId="6"/>
  </si>
  <si>
    <t xml:space="preserve">    独立行政法人医薬品医療機器総合機構法第19条の規定に基づき、次のとおり申告します。</t>
  </si>
  <si>
    <t>独立行政法人医薬品医療機器総合機構理事長   殿</t>
  </si>
  <si>
    <t>業  者  番  号</t>
  </si>
  <si>
    <r>
      <t xml:space="preserve">①納付義務者    </t>
    </r>
    <r>
      <rPr>
        <sz val="9"/>
        <color rgb="FF000099"/>
        <rFont val="ＭＳ Ｐ明朝"/>
        <family val="1"/>
        <charset val="128"/>
      </rPr>
      <t xml:space="preserve"> </t>
    </r>
    <r>
      <rPr>
        <sz val="8"/>
        <color rgb="FF000099"/>
        <rFont val="ＭＳ Ｐ明朝"/>
        <family val="1"/>
        <charset val="128"/>
      </rPr>
      <t>（裏面の「申告書記入上の注意」をよく読んで記入してください。）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</si>
  <si>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（ふりがな）</t>
  </si>
  <si>
    <t>（ア）所  在  地</t>
  </si>
  <si>
    <t xml:space="preserve"> </t>
  </si>
  <si>
    <t>（イ）名        称</t>
  </si>
  <si>
    <t xml:space="preserve">            電  話  番  号                </t>
    <phoneticPr fontId="6"/>
  </si>
  <si>
    <t>（ウ）代表者氏名</t>
  </si>
  <si>
    <t>②算定基礎取引額   （出荷額は算出内訳書から転記）</t>
    <rPh sb="12" eb="15">
      <t>シュッカガク</t>
    </rPh>
    <rPh sb="16" eb="18">
      <t>サンシュツ</t>
    </rPh>
    <rPh sb="18" eb="21">
      <t>ウチワケショ</t>
    </rPh>
    <rPh sb="23" eb="25">
      <t>テンキ</t>
    </rPh>
    <phoneticPr fontId="6"/>
  </si>
  <si>
    <t>許可医薬品等の区分</t>
    <rPh sb="5" eb="6">
      <t>トウ</t>
    </rPh>
    <phoneticPr fontId="6"/>
  </si>
  <si>
    <t>（エ）  出     荷     額</t>
  </si>
  <si>
    <t>（オ）係数</t>
  </si>
  <si>
    <t>(カ）   〔 （エ） × （オ） 〕</t>
  </si>
  <si>
    <t>医療用医薬品</t>
  </si>
  <si>
    <t xml:space="preserve"> 1.</t>
    <phoneticPr fontId="6"/>
  </si>
  <si>
    <t>新       薬</t>
    <phoneticPr fontId="6"/>
  </si>
  <si>
    <t>2.0</t>
  </si>
  <si>
    <t xml:space="preserve"> 2．</t>
  </si>
  <si>
    <t>注射剤・坐剤・吸入剤・内用剤・トローチ剤</t>
    <phoneticPr fontId="27"/>
  </si>
  <si>
    <t>1.0</t>
  </si>
  <si>
    <t xml:space="preserve"> 3.</t>
    <phoneticPr fontId="6"/>
  </si>
  <si>
    <t>そ  の  他</t>
    <phoneticPr fontId="6"/>
  </si>
  <si>
    <t xml:space="preserve">   4．</t>
    <phoneticPr fontId="6"/>
  </si>
  <si>
    <t>一般用医薬品
・要指導医薬品</t>
    <phoneticPr fontId="6"/>
  </si>
  <si>
    <t xml:space="preserve"> 5．</t>
    <phoneticPr fontId="6"/>
  </si>
  <si>
    <t>新再生医療等製品等</t>
    <rPh sb="0" eb="1">
      <t>シン</t>
    </rPh>
    <rPh sb="1" eb="3">
      <t>サイセイ</t>
    </rPh>
    <rPh sb="3" eb="5">
      <t>イリョウ</t>
    </rPh>
    <rPh sb="5" eb="8">
      <t>トウセイヒン</t>
    </rPh>
    <rPh sb="8" eb="9">
      <t>トウ</t>
    </rPh>
    <phoneticPr fontId="6"/>
  </si>
  <si>
    <t xml:space="preserve"> 6．</t>
    <phoneticPr fontId="6"/>
  </si>
  <si>
    <t>上記以外の再生医療等製品</t>
    <rPh sb="0" eb="2">
      <t>ジョウキ</t>
    </rPh>
    <rPh sb="2" eb="4">
      <t>イガイ</t>
    </rPh>
    <rPh sb="5" eb="7">
      <t>サイセイ</t>
    </rPh>
    <rPh sb="7" eb="9">
      <t>イリョウ</t>
    </rPh>
    <rPh sb="9" eb="12">
      <t>トウセイヒン</t>
    </rPh>
    <phoneticPr fontId="6"/>
  </si>
  <si>
    <t>計</t>
  </si>
  <si>
    <t>③法第19条第2項の副作用一般拠出金額</t>
    <rPh sb="1" eb="2">
      <t>ホウ</t>
    </rPh>
    <rPh sb="2" eb="3">
      <t>ダイ</t>
    </rPh>
    <rPh sb="5" eb="6">
      <t>ジョウ</t>
    </rPh>
    <rPh sb="6" eb="7">
      <t>ダイ</t>
    </rPh>
    <rPh sb="8" eb="9">
      <t>コウ</t>
    </rPh>
    <rPh sb="10" eb="13">
      <t>フクサヨウ</t>
    </rPh>
    <rPh sb="13" eb="15">
      <t>イッパン</t>
    </rPh>
    <rPh sb="15" eb="18">
      <t>キョシュツキン</t>
    </rPh>
    <rPh sb="18" eb="19">
      <t>ガク</t>
    </rPh>
    <phoneticPr fontId="6"/>
  </si>
  <si>
    <t>（ｷ）算定基礎取引額</t>
    <rPh sb="3" eb="5">
      <t>サンテイ</t>
    </rPh>
    <rPh sb="5" eb="7">
      <t>キソ</t>
    </rPh>
    <rPh sb="7" eb="10">
      <t>トリヒキガク</t>
    </rPh>
    <phoneticPr fontId="6"/>
  </si>
  <si>
    <t>（ク）副作用
拠出金率</t>
    <rPh sb="3" eb="6">
      <t>フクサヨウ</t>
    </rPh>
    <rPh sb="7" eb="10">
      <t>キョシュツキン</t>
    </rPh>
    <rPh sb="10" eb="11">
      <t>リツ</t>
    </rPh>
    <phoneticPr fontId="6"/>
  </si>
  <si>
    <t>（ｹ）［（ｷ）×（ｸ）］</t>
  </si>
  <si>
    <t>副作用一般拠出金額</t>
    <rPh sb="8" eb="9">
      <t>ガク</t>
    </rPh>
    <phoneticPr fontId="6"/>
  </si>
  <si>
    <t>(1円未満切り捨て）</t>
    <rPh sb="2" eb="3">
      <t>エン</t>
    </rPh>
    <rPh sb="3" eb="5">
      <t>ミマン</t>
    </rPh>
    <rPh sb="5" eb="6">
      <t>キ</t>
    </rPh>
    <rPh sb="7" eb="8">
      <t>ス</t>
    </rPh>
    <phoneticPr fontId="27"/>
  </si>
  <si>
    <t>④法第19条第7項の副作用付加拠出金額   （機構より現価相当額の通知を受けた者のみ記入）</t>
    <rPh sb="10" eb="13">
      <t>フクサヨウ</t>
    </rPh>
    <rPh sb="13" eb="15">
      <t>フカ</t>
    </rPh>
    <rPh sb="18" eb="19">
      <t>ガク</t>
    </rPh>
    <phoneticPr fontId="6"/>
  </si>
  <si>
    <t>（コ） 現価相当額</t>
    <phoneticPr fontId="6"/>
  </si>
  <si>
    <t>（サ） 現価相当額×</t>
    <phoneticPr fontId="6"/>
  </si>
  <si>
    <t xml:space="preserve"> 1 ／ 4</t>
    <phoneticPr fontId="4"/>
  </si>
  <si>
    <t>（シ） 出荷額 （エの合計額）×</t>
    <rPh sb="13" eb="14">
      <t>ガク</t>
    </rPh>
    <phoneticPr fontId="6"/>
  </si>
  <si>
    <t>1 ／ 100</t>
    <phoneticPr fontId="4"/>
  </si>
  <si>
    <r>
      <t xml:space="preserve">（ス） 副作用付加拠出金額   </t>
    </r>
    <r>
      <rPr>
        <sz val="8"/>
        <color rgb="FF000099"/>
        <rFont val="ＭＳ Ｐ明朝"/>
        <family val="1"/>
        <charset val="128"/>
      </rPr>
      <t>（サ）及び（シ）を比較していずれか少ない方の額</t>
    </r>
    <rPh sb="12" eb="13">
      <t>ガク</t>
    </rPh>
    <rPh sb="19" eb="20">
      <t>オヨ</t>
    </rPh>
    <rPh sb="25" eb="27">
      <t>ヒカク</t>
    </rPh>
    <phoneticPr fontId="6"/>
  </si>
  <si>
    <t xml:space="preserve"> </t>
    <phoneticPr fontId="6"/>
  </si>
  <si>
    <t xml:space="preserve">⑤副作用拠出金の合計額 </t>
    <rPh sb="1" eb="4">
      <t>フクサヨウ</t>
    </rPh>
    <phoneticPr fontId="27"/>
  </si>
  <si>
    <t>（セ）副作用拠出金額合計   （ケ）＋（ス）</t>
    <rPh sb="3" eb="6">
      <t>フクサヨウ</t>
    </rPh>
    <rPh sb="6" eb="10">
      <t>キョシュツキンガク</t>
    </rPh>
    <rPh sb="10" eb="12">
      <t>ゴウケイ</t>
    </rPh>
    <phoneticPr fontId="6"/>
  </si>
  <si>
    <r>
      <t xml:space="preserve"> </t>
    </r>
    <r>
      <rPr>
        <sz val="9"/>
        <color rgb="FF000099"/>
        <rFont val="ＭＳ Ｐ明朝"/>
        <family val="1"/>
        <charset val="128"/>
      </rPr>
      <t>副作用拠出金額は（セ）欄の金額に応じて（ソ）欄に記入してください。</t>
    </r>
    <rPh sb="1" eb="4">
      <t>フクサヨウ</t>
    </rPh>
    <rPh sb="4" eb="8">
      <t>キョシュツキンガク</t>
    </rPh>
    <rPh sb="12" eb="13">
      <t>ラン</t>
    </rPh>
    <rPh sb="14" eb="16">
      <t>キンガク</t>
    </rPh>
    <rPh sb="17" eb="18">
      <t>オウ</t>
    </rPh>
    <rPh sb="23" eb="24">
      <t>ラン</t>
    </rPh>
    <rPh sb="25" eb="27">
      <t>キニュウ</t>
    </rPh>
    <phoneticPr fontId="6"/>
  </si>
  <si>
    <t>1，100円以上の場合</t>
    <rPh sb="5" eb="6">
      <t>エン</t>
    </rPh>
    <rPh sb="6" eb="8">
      <t>イジョウ</t>
    </rPh>
    <rPh sb="9" eb="11">
      <t>バアイ</t>
    </rPh>
    <phoneticPr fontId="6"/>
  </si>
  <si>
    <t>100円未満を切捨てた額</t>
    <phoneticPr fontId="27"/>
  </si>
  <si>
    <t>（ソ）  副 作 用 拠 出 金 額　（円）</t>
    <rPh sb="20" eb="21">
      <t>エン</t>
    </rPh>
    <phoneticPr fontId="6"/>
  </si>
  <si>
    <t>（セ）の金額が</t>
    <phoneticPr fontId="6"/>
  </si>
  <si>
    <t>1，099円以下の場合</t>
    <rPh sb="5" eb="6">
      <t>エン</t>
    </rPh>
    <rPh sb="6" eb="8">
      <t>イカ</t>
    </rPh>
    <rPh sb="9" eb="11">
      <t>バアイ</t>
    </rPh>
    <phoneticPr fontId="6"/>
  </si>
  <si>
    <t>一律1，000円</t>
    <phoneticPr fontId="27"/>
  </si>
  <si>
    <t>(100円未満切り捨て）</t>
    <rPh sb="4" eb="5">
      <t>エン</t>
    </rPh>
    <rPh sb="5" eb="7">
      <t>ミマン</t>
    </rPh>
    <rPh sb="7" eb="8">
      <t>キ</t>
    </rPh>
    <rPh sb="9" eb="10">
      <t>ス</t>
    </rPh>
    <phoneticPr fontId="27"/>
  </si>
  <si>
    <t>作  成
担当者</t>
    <phoneticPr fontId="6"/>
  </si>
  <si>
    <t>所属部署</t>
    <rPh sb="0" eb="2">
      <t>ショゾク</t>
    </rPh>
    <rPh sb="2" eb="4">
      <t>ブショ</t>
    </rPh>
    <phoneticPr fontId="6"/>
  </si>
  <si>
    <t>電話番号</t>
    <phoneticPr fontId="6"/>
  </si>
  <si>
    <t>e-mail</t>
    <phoneticPr fontId="6"/>
  </si>
  <si>
    <t xml:space="preserve">  氏 名  </t>
    <phoneticPr fontId="6"/>
  </si>
  <si>
    <t>YYYY年度  副作用拠出金算定基礎取引額算出内訳書(医薬品用)</t>
    <rPh sb="30" eb="31">
      <t>ヨウ</t>
    </rPh>
    <phoneticPr fontId="30"/>
  </si>
  <si>
    <t>業　者　番　号</t>
    <phoneticPr fontId="30"/>
  </si>
  <si>
    <t>　製造販売業者の氏名又は名称</t>
    <rPh sb="3" eb="5">
      <t>ハンバイ</t>
    </rPh>
    <phoneticPr fontId="30"/>
  </si>
  <si>
    <t xml:space="preserve">  </t>
  </si>
  <si>
    <t>許可医薬
品等の区分</t>
    <rPh sb="6" eb="7">
      <t>トウ</t>
    </rPh>
    <phoneticPr fontId="30"/>
  </si>
  <si>
    <t>医 薬 品 コ ー ド</t>
    <phoneticPr fontId="30"/>
  </si>
  <si>
    <t>品　　　目　　　名（規格・単位）</t>
    <phoneticPr fontId="30"/>
  </si>
  <si>
    <t>出　荷　数　量</t>
    <phoneticPr fontId="30"/>
  </si>
  <si>
    <t>使用する
単価の種類</t>
    <phoneticPr fontId="30"/>
  </si>
  <si>
    <r>
      <t>②</t>
    </r>
    <r>
      <rPr>
        <sz val="9"/>
        <color theme="1"/>
        <rFont val="ＭＳ Ｐ明朝"/>
        <family val="1"/>
        <charset val="128"/>
      </rPr>
      <t xml:space="preserve"> </t>
    </r>
    <r>
      <rPr>
        <sz val="9"/>
        <color theme="1"/>
        <rFont val="ＭＳ 明朝"/>
        <family val="1"/>
        <charset val="128"/>
      </rPr>
      <t xml:space="preserve">の単価
</t>
    </r>
    <r>
      <rPr>
        <sz val="8"/>
        <color theme="1"/>
        <rFont val="ＭＳ Ｐ明朝"/>
        <family val="1"/>
        <charset val="128"/>
      </rPr>
      <t>(</t>
    </r>
    <r>
      <rPr>
        <u/>
        <sz val="8"/>
        <color theme="1"/>
        <rFont val="ＭＳ Ｐ明朝"/>
        <family val="1"/>
        <charset val="128"/>
      </rPr>
      <t>小数点以下
第３位切り捨て</t>
    </r>
    <r>
      <rPr>
        <sz val="8"/>
        <color theme="1"/>
        <rFont val="ＭＳ Ｐ明朝"/>
        <family val="1"/>
        <charset val="128"/>
      </rPr>
      <t>)</t>
    </r>
    <rPh sb="7" eb="10">
      <t>ショウスウテン</t>
    </rPh>
    <rPh sb="10" eb="12">
      <t>イカ</t>
    </rPh>
    <rPh sb="13" eb="14">
      <t>ダイ</t>
    </rPh>
    <rPh sb="15" eb="16">
      <t>イ</t>
    </rPh>
    <rPh sb="16" eb="17">
      <t>キ</t>
    </rPh>
    <rPh sb="18" eb="19">
      <t>ス</t>
    </rPh>
    <phoneticPr fontId="30"/>
  </si>
  <si>
    <r>
      <t>出　</t>
    </r>
    <r>
      <rPr>
        <sz val="9"/>
        <rFont val="ＭＳ Ｐ明朝"/>
        <family val="1"/>
        <charset val="128"/>
      </rPr>
      <t xml:space="preserve"> </t>
    </r>
    <r>
      <rPr>
        <sz val="9"/>
        <rFont val="ＭＳ 明朝"/>
        <family val="1"/>
        <charset val="128"/>
      </rPr>
      <t>荷　</t>
    </r>
    <r>
      <rPr>
        <sz val="9"/>
        <rFont val="ＭＳ Ｐ明朝"/>
        <family val="1"/>
        <charset val="128"/>
      </rPr>
      <t xml:space="preserve"> </t>
    </r>
    <r>
      <rPr>
        <sz val="9"/>
        <rFont val="ＭＳ 明朝"/>
        <family val="1"/>
        <charset val="128"/>
      </rPr>
      <t xml:space="preserve">額
</t>
    </r>
    <r>
      <rPr>
        <sz val="8"/>
        <rFont val="ＭＳ Ｐ明朝"/>
        <family val="1"/>
        <charset val="128"/>
      </rPr>
      <t>（</t>
    </r>
    <r>
      <rPr>
        <u/>
        <sz val="8"/>
        <rFont val="ＭＳ Ｐ明朝"/>
        <family val="1"/>
        <charset val="128"/>
      </rPr>
      <t>1,000円未満切り捨て</t>
    </r>
    <r>
      <rPr>
        <sz val="8"/>
        <rFont val="ＭＳ Ｐ明朝"/>
        <family val="1"/>
        <charset val="128"/>
      </rPr>
      <t>）</t>
    </r>
    <rPh sb="14" eb="15">
      <t>エン</t>
    </rPh>
    <rPh sb="15" eb="17">
      <t>ミマン</t>
    </rPh>
    <rPh sb="17" eb="18">
      <t>キ</t>
    </rPh>
    <rPh sb="19" eb="20">
      <t>ス</t>
    </rPh>
    <phoneticPr fontId="30"/>
  </si>
  <si>
    <t>返品等控除数量</t>
    <phoneticPr fontId="4"/>
  </si>
  <si>
    <t>備　考</t>
    <phoneticPr fontId="30"/>
  </si>
  <si>
    <t>,　　　,　　　,　　　</t>
  </si>
  <si>
    <t>,　　　,　　　,000</t>
  </si>
  <si>
    <t>2024年度  副作用拠出金算定基礎取引額算出内訳書(再生医療等製品用)</t>
    <phoneticPr fontId="4"/>
  </si>
  <si>
    <t>承認番号</t>
  </si>
  <si>
    <t>年度　感染拠出金申告書</t>
    <phoneticPr fontId="6"/>
  </si>
  <si>
    <t>機   構   用</t>
  </si>
  <si>
    <t xml:space="preserve">    独立行政法人医薬品医療機器総合機構法第21条の規定に基づき、次のとおり申告します。</t>
    <phoneticPr fontId="6"/>
  </si>
  <si>
    <r>
      <t xml:space="preserve">①納付義務者    </t>
    </r>
    <r>
      <rPr>
        <sz val="9.5"/>
        <color theme="5" tint="-0.249977111117893"/>
        <rFont val="ＭＳ Ｐ明朝"/>
        <family val="1"/>
        <charset val="128"/>
      </rPr>
      <t xml:space="preserve"> （裏面の「申告書記入上の注意」をよく読んで記入してください。）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</si>
  <si>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許可生物由来製品等の区分</t>
    <rPh sb="2" eb="4">
      <t>セイブツ</t>
    </rPh>
    <rPh sb="4" eb="6">
      <t>ユライ</t>
    </rPh>
    <rPh sb="6" eb="8">
      <t>セイヒン</t>
    </rPh>
    <rPh sb="8" eb="9">
      <t>トウ</t>
    </rPh>
    <phoneticPr fontId="6"/>
  </si>
  <si>
    <t xml:space="preserve"> 1. 輸血用血液製剤</t>
  </si>
  <si>
    <t>2. 特定生物由来製品（上記1を除く）</t>
    <rPh sb="3" eb="5">
      <t>トクテイ</t>
    </rPh>
    <rPh sb="5" eb="7">
      <t>セイブツ</t>
    </rPh>
    <rPh sb="7" eb="9">
      <t>ユライ</t>
    </rPh>
    <rPh sb="9" eb="11">
      <t>セイヒン</t>
    </rPh>
    <rPh sb="12" eb="14">
      <t>ジョウキ</t>
    </rPh>
    <rPh sb="16" eb="17">
      <t>ノゾ</t>
    </rPh>
    <phoneticPr fontId="6"/>
  </si>
  <si>
    <t>医 薬 品</t>
    <rPh sb="0" eb="1">
      <t>イ</t>
    </rPh>
    <rPh sb="2" eb="3">
      <t>クスリ</t>
    </rPh>
    <rPh sb="4" eb="5">
      <t>シナ</t>
    </rPh>
    <phoneticPr fontId="6"/>
  </si>
  <si>
    <t xml:space="preserve"> 3. その他の生物由来製品（上記1.2を除く）</t>
    <rPh sb="6" eb="7">
      <t>タ</t>
    </rPh>
    <rPh sb="9" eb="10">
      <t>ブツ</t>
    </rPh>
    <rPh sb="10" eb="12">
      <t>ユライ</t>
    </rPh>
    <rPh sb="12" eb="14">
      <t>セイヒン</t>
    </rPh>
    <rPh sb="15" eb="17">
      <t>ジョウキ</t>
    </rPh>
    <rPh sb="21" eb="22">
      <t>ノゾ</t>
    </rPh>
    <phoneticPr fontId="6"/>
  </si>
  <si>
    <t>4.</t>
    <phoneticPr fontId="6"/>
  </si>
  <si>
    <t xml:space="preserve"> 指定再生医療等製品</t>
    <phoneticPr fontId="6"/>
  </si>
  <si>
    <t>5.</t>
    <phoneticPr fontId="6"/>
  </si>
  <si>
    <t>上記以外の再生医療等製品</t>
    <phoneticPr fontId="6"/>
  </si>
  <si>
    <t>合　　　計</t>
    <rPh sb="0" eb="1">
      <t>ゴウ</t>
    </rPh>
    <rPh sb="4" eb="5">
      <t>ケイ</t>
    </rPh>
    <phoneticPr fontId="6"/>
  </si>
  <si>
    <t>③法第21条第2項の感染一般拠出金額</t>
    <rPh sb="10" eb="12">
      <t>カンセン</t>
    </rPh>
    <rPh sb="12" eb="14">
      <t>イッパン</t>
    </rPh>
    <rPh sb="17" eb="18">
      <t>ガク</t>
    </rPh>
    <phoneticPr fontId="6"/>
  </si>
  <si>
    <t>（ク）感染
拠出金率</t>
    <rPh sb="3" eb="5">
      <t>カンセン</t>
    </rPh>
    <rPh sb="6" eb="9">
      <t>キョシュツキン</t>
    </rPh>
    <rPh sb="9" eb="10">
      <t>リツ</t>
    </rPh>
    <phoneticPr fontId="6"/>
  </si>
  <si>
    <t>（ｹ）［（ｷ）×（ｸ）］</t>
    <phoneticPr fontId="6"/>
  </si>
  <si>
    <t>感染一般拠出金額</t>
    <rPh sb="0" eb="2">
      <t>カンセン</t>
    </rPh>
    <rPh sb="2" eb="4">
      <t>イッパン</t>
    </rPh>
    <rPh sb="7" eb="8">
      <t>ガク</t>
    </rPh>
    <phoneticPr fontId="6"/>
  </si>
  <si>
    <t>④法第21条第7項の感染付加拠出金額  （機構より現価相当額の通知を受けた者のみ記入）</t>
    <rPh sb="10" eb="12">
      <t>カンセン</t>
    </rPh>
    <rPh sb="12" eb="14">
      <t>フカ</t>
    </rPh>
    <rPh sb="17" eb="18">
      <t>ガク</t>
    </rPh>
    <rPh sb="21" eb="23">
      <t>キコウ</t>
    </rPh>
    <rPh sb="25" eb="26">
      <t>ゲンカ</t>
    </rPh>
    <rPh sb="26" eb="27">
      <t>カカク</t>
    </rPh>
    <rPh sb="27" eb="30">
      <t>ソウトウガク</t>
    </rPh>
    <rPh sb="31" eb="33">
      <t>ツウチ</t>
    </rPh>
    <rPh sb="34" eb="35">
      <t>ウ</t>
    </rPh>
    <rPh sb="37" eb="38">
      <t>モノ</t>
    </rPh>
    <rPh sb="40" eb="42">
      <t>キニュウ</t>
    </rPh>
    <phoneticPr fontId="6"/>
  </si>
  <si>
    <t>（コ）現価相当額</t>
    <phoneticPr fontId="6"/>
  </si>
  <si>
    <t>（サ）現価相当額×</t>
    <phoneticPr fontId="6"/>
  </si>
  <si>
    <t xml:space="preserve"> 1 ／ 3</t>
    <phoneticPr fontId="4"/>
  </si>
  <si>
    <t>（シ）出荷額 （エの合計額）×</t>
    <rPh sb="12" eb="13">
      <t>ガク</t>
    </rPh>
    <phoneticPr fontId="6"/>
  </si>
  <si>
    <t xml:space="preserve"> 1 ／ 100</t>
    <phoneticPr fontId="4"/>
  </si>
  <si>
    <r>
      <t xml:space="preserve">（ス）感染付加拠出金額  </t>
    </r>
    <r>
      <rPr>
        <sz val="8"/>
        <color theme="5" tint="-0.249977111117893"/>
        <rFont val="ＭＳ Ｐ明朝"/>
        <family val="1"/>
        <charset val="128"/>
      </rPr>
      <t>（サ）及び（シ）を比較していずれか少ない方の額</t>
    </r>
    <rPh sb="3" eb="5">
      <t>カンセン</t>
    </rPh>
    <rPh sb="10" eb="11">
      <t>ガク</t>
    </rPh>
    <rPh sb="16" eb="17">
      <t>オヨ</t>
    </rPh>
    <rPh sb="22" eb="24">
      <t>ヒカク</t>
    </rPh>
    <phoneticPr fontId="6"/>
  </si>
  <si>
    <t xml:space="preserve">⑤感染拠出金の合計額 </t>
    <rPh sb="1" eb="3">
      <t>カンセン</t>
    </rPh>
    <rPh sb="3" eb="6">
      <t>キョシュツキン</t>
    </rPh>
    <rPh sb="7" eb="9">
      <t>ゴウケイ</t>
    </rPh>
    <rPh sb="9" eb="10">
      <t>ガク</t>
    </rPh>
    <phoneticPr fontId="6"/>
  </si>
  <si>
    <t>（セ）感染拠出金額合計   （ケ）＋（ス）</t>
    <rPh sb="3" eb="5">
      <t>カンセン</t>
    </rPh>
    <rPh sb="5" eb="9">
      <t>キョシュツキンガク</t>
    </rPh>
    <rPh sb="9" eb="11">
      <t>ゴウケイ</t>
    </rPh>
    <phoneticPr fontId="6"/>
  </si>
  <si>
    <t>感染拠出金額は（セ）欄の金額に応じて（ソ）欄に記入してください。</t>
    <rPh sb="0" eb="2">
      <t>カンセン</t>
    </rPh>
    <rPh sb="2" eb="6">
      <t>キョシュツキンガク</t>
    </rPh>
    <rPh sb="10" eb="11">
      <t>ラン</t>
    </rPh>
    <rPh sb="12" eb="14">
      <t>キンガク</t>
    </rPh>
    <rPh sb="15" eb="16">
      <t>オウ</t>
    </rPh>
    <rPh sb="21" eb="22">
      <t>ラン</t>
    </rPh>
    <rPh sb="23" eb="25">
      <t>キニュウ</t>
    </rPh>
    <phoneticPr fontId="6"/>
  </si>
  <si>
    <t>1,100円以上の場合</t>
    <phoneticPr fontId="6"/>
  </si>
  <si>
    <t>100円未満を切捨てた額</t>
    <phoneticPr fontId="6"/>
  </si>
  <si>
    <t>（ソ）  感 染 拠 出 金 額　（円）</t>
    <rPh sb="5" eb="6">
      <t>カン</t>
    </rPh>
    <rPh sb="7" eb="8">
      <t>ソ</t>
    </rPh>
    <rPh sb="18" eb="19">
      <t>エン</t>
    </rPh>
    <phoneticPr fontId="6"/>
  </si>
  <si>
    <t>1,099円以下の場合</t>
    <rPh sb="6" eb="8">
      <t>イカ</t>
    </rPh>
    <phoneticPr fontId="6"/>
  </si>
  <si>
    <t>一律1,000円</t>
    <phoneticPr fontId="6"/>
  </si>
  <si>
    <t>電話番号</t>
  </si>
  <si>
    <t xml:space="preserve">  氏 名   </t>
    <rPh sb="2" eb="3">
      <t>シ</t>
    </rPh>
    <rPh sb="4" eb="5">
      <t>メイ</t>
    </rPh>
    <phoneticPr fontId="6"/>
  </si>
  <si>
    <t>YYYY年度 感染拠出金算定基礎取引額算出内訳書(輸血用血液製剤用)</t>
    <rPh sb="32" eb="33">
      <t>ヨウ</t>
    </rPh>
    <phoneticPr fontId="30"/>
  </si>
  <si>
    <t>許可生物由来
製品等の区分</t>
    <rPh sb="2" eb="4">
      <t>セイブツ</t>
    </rPh>
    <rPh sb="4" eb="6">
      <t>ユライ</t>
    </rPh>
    <rPh sb="7" eb="9">
      <t>セイヒン</t>
    </rPh>
    <rPh sb="9" eb="10">
      <t>トウ</t>
    </rPh>
    <phoneticPr fontId="30"/>
  </si>
  <si>
    <t>許可生物由来製品コード</t>
    <rPh sb="6" eb="8">
      <t>セイヒン</t>
    </rPh>
    <phoneticPr fontId="30"/>
  </si>
  <si>
    <t>返品等控除数量</t>
  </si>
  <si>
    <t>YYYY年度  感染拠出金算定基礎取引額算出内訳書(特定・医薬品用)</t>
    <rPh sb="32" eb="33">
      <t>ヨウ</t>
    </rPh>
    <phoneticPr fontId="30"/>
  </si>
  <si>
    <t>許可生物由来製品コード</t>
    <rPh sb="0" eb="2">
      <t>キョカ</t>
    </rPh>
    <rPh sb="2" eb="4">
      <t>セイブツ</t>
    </rPh>
    <rPh sb="4" eb="6">
      <t>ユライ</t>
    </rPh>
    <rPh sb="6" eb="8">
      <t>セイヒン</t>
    </rPh>
    <phoneticPr fontId="30"/>
  </si>
  <si>
    <t>YYYY年度  感染拠出金算定基礎取引額算出内訳書(その他・医薬品用)</t>
    <rPh sb="33" eb="34">
      <t>ヨウ</t>
    </rPh>
    <phoneticPr fontId="30"/>
  </si>
  <si>
    <t>,　　　,　　　,　　　</t>
    <phoneticPr fontId="4"/>
  </si>
  <si>
    <t>,　　　,　　　,000</t>
    <phoneticPr fontId="4"/>
  </si>
  <si>
    <t>YYYY年度  感染拠出金算定基礎取引額算出内訳書(特定・医療機器用)</t>
    <rPh sb="33" eb="34">
      <t>ヨウ</t>
    </rPh>
    <phoneticPr fontId="30"/>
  </si>
  <si>
    <t>承認番号</t>
    <phoneticPr fontId="30"/>
  </si>
  <si>
    <t>YYYY年度  感染拠出金算定基礎取引額算出内訳書(その他・医療機器用)</t>
    <rPh sb="34" eb="35">
      <t>ヨウ</t>
    </rPh>
    <phoneticPr fontId="30"/>
  </si>
  <si>
    <t>YYYY年度  感染拠出金算定基礎取引額算出内訳書(指定再生医療等製品用)</t>
    <rPh sb="35" eb="36">
      <t>ヨウ</t>
    </rPh>
    <phoneticPr fontId="30"/>
  </si>
  <si>
    <t>YYYY年度  感染拠出金算定基礎取引額算出内訳書(それ以外の再生医療等製品用)</t>
    <phoneticPr fontId="30"/>
  </si>
  <si>
    <t>機　構　用</t>
    <phoneticPr fontId="4"/>
  </si>
  <si>
    <t>年度　安全対策等拠出金申告書</t>
    <phoneticPr fontId="4"/>
  </si>
  <si>
    <t>独立行政法人医薬品医療機器総合機構法第22条に規定する拠出金納付のため、次の通り申告します。</t>
    <rPh sb="0" eb="2">
      <t>ドクリツ</t>
    </rPh>
    <rPh sb="2" eb="4">
      <t>ギョウセイ</t>
    </rPh>
    <rPh sb="4" eb="6">
      <t>ホウジン</t>
    </rPh>
    <rPh sb="6" eb="9">
      <t>イヤクヒン</t>
    </rPh>
    <rPh sb="9" eb="11">
      <t>イリョウ</t>
    </rPh>
    <rPh sb="11" eb="13">
      <t>キキ</t>
    </rPh>
    <rPh sb="13" eb="15">
      <t>ソウゴウ</t>
    </rPh>
    <rPh sb="15" eb="18">
      <t>キコウホウ</t>
    </rPh>
    <rPh sb="18" eb="19">
      <t>ダイ</t>
    </rPh>
    <rPh sb="21" eb="22">
      <t>ジョウ</t>
    </rPh>
    <rPh sb="23" eb="25">
      <t>キテイ</t>
    </rPh>
    <rPh sb="27" eb="30">
      <t>キョシュツキン</t>
    </rPh>
    <rPh sb="30" eb="32">
      <t>ノウフ</t>
    </rPh>
    <rPh sb="36" eb="37">
      <t>ツギ</t>
    </rPh>
    <rPh sb="38" eb="39">
      <t>トオ</t>
    </rPh>
    <rPh sb="40" eb="42">
      <t>シンコク</t>
    </rPh>
    <phoneticPr fontId="4"/>
  </si>
  <si>
    <t xml:space="preserve">　　　　　     </t>
    <phoneticPr fontId="4"/>
  </si>
  <si>
    <t>独立行政法人医薬品医療機器総合機構理事長　殿</t>
    <rPh sb="0" eb="2">
      <t>ドクリツ</t>
    </rPh>
    <rPh sb="2" eb="4">
      <t>ギョウセイ</t>
    </rPh>
    <rPh sb="4" eb="6">
      <t>ホウジン</t>
    </rPh>
    <rPh sb="6" eb="9">
      <t>イヤクヒン</t>
    </rPh>
    <rPh sb="9" eb="11">
      <t>イリョウ</t>
    </rPh>
    <rPh sb="11" eb="13">
      <t>キキ</t>
    </rPh>
    <rPh sb="13" eb="15">
      <t>ソウゴウ</t>
    </rPh>
    <rPh sb="15" eb="17">
      <t>キコウ</t>
    </rPh>
    <rPh sb="17" eb="20">
      <t>リジチョウ</t>
    </rPh>
    <rPh sb="21" eb="22">
      <t>ドノ</t>
    </rPh>
    <phoneticPr fontId="4"/>
  </si>
  <si>
    <t>業　者　番　号</t>
    <rPh sb="0" eb="1">
      <t>ギョウ</t>
    </rPh>
    <rPh sb="2" eb="3">
      <t>シャ</t>
    </rPh>
    <rPh sb="4" eb="5">
      <t>バン</t>
    </rPh>
    <rPh sb="6" eb="7">
      <t>ゴウ</t>
    </rPh>
    <phoneticPr fontId="4"/>
  </si>
  <si>
    <t>①納付義務者（裏面の「申告書記入上の注意」をよく読んで記入してください。）</t>
    <rPh sb="1" eb="3">
      <t>ノウフ</t>
    </rPh>
    <rPh sb="3" eb="6">
      <t>ギムシャ</t>
    </rPh>
    <rPh sb="7" eb="9">
      <t>リメン</t>
    </rPh>
    <rPh sb="11" eb="14">
      <t>シンコクショ</t>
    </rPh>
    <rPh sb="14" eb="16">
      <t>キニュウ</t>
    </rPh>
    <rPh sb="16" eb="17">
      <t>ジョウ</t>
    </rPh>
    <rPh sb="18" eb="20">
      <t>チュウイ</t>
    </rPh>
    <rPh sb="24" eb="25">
      <t>ヨ</t>
    </rPh>
    <rPh sb="27" eb="29">
      <t>キニュウ</t>
    </rPh>
    <phoneticPr fontId="4"/>
  </si>
  <si>
    <t>（ふりがな）</t>
    <phoneticPr fontId="4"/>
  </si>
  <si>
    <t>（ア）所　　在　　地</t>
    <rPh sb="3" eb="4">
      <t>ショ</t>
    </rPh>
    <rPh sb="6" eb="7">
      <t>ザイ</t>
    </rPh>
    <rPh sb="9" eb="10">
      <t>チ</t>
    </rPh>
    <phoneticPr fontId="4"/>
  </si>
  <si>
    <t>（イ）名　　　　　称</t>
    <rPh sb="3" eb="4">
      <t>メイ</t>
    </rPh>
    <rPh sb="9" eb="10">
      <t>ショウ</t>
    </rPh>
    <phoneticPr fontId="4"/>
  </si>
  <si>
    <t xml:space="preserve">            電  話  番  号                </t>
    <phoneticPr fontId="4"/>
  </si>
  <si>
    <t>（ウ）代 表 者 氏 名</t>
    <rPh sb="3" eb="4">
      <t>ダイ</t>
    </rPh>
    <rPh sb="5" eb="6">
      <t>オモテ</t>
    </rPh>
    <rPh sb="7" eb="8">
      <t>シャ</t>
    </rPh>
    <rPh sb="9" eb="10">
      <t>シ</t>
    </rPh>
    <rPh sb="11" eb="12">
      <t>メイ</t>
    </rPh>
    <phoneticPr fontId="4"/>
  </si>
  <si>
    <t>②算定基礎取引額（出荷額は算出内訳書から転記）</t>
    <rPh sb="1" eb="3">
      <t>サンテイ</t>
    </rPh>
    <rPh sb="3" eb="5">
      <t>キソ</t>
    </rPh>
    <rPh sb="5" eb="8">
      <t>トリヒキガク</t>
    </rPh>
    <rPh sb="9" eb="12">
      <t>シュッカガク</t>
    </rPh>
    <rPh sb="13" eb="15">
      <t>サンシュツ</t>
    </rPh>
    <rPh sb="15" eb="18">
      <t>ウチワケショ</t>
    </rPh>
    <rPh sb="20" eb="22">
      <t>テンキ</t>
    </rPh>
    <phoneticPr fontId="4"/>
  </si>
  <si>
    <t>医　薬　品　の　区　分</t>
    <rPh sb="0" eb="1">
      <t>イ</t>
    </rPh>
    <rPh sb="2" eb="3">
      <t>クスリ</t>
    </rPh>
    <rPh sb="4" eb="5">
      <t>シナ</t>
    </rPh>
    <rPh sb="8" eb="9">
      <t>ク</t>
    </rPh>
    <rPh sb="10" eb="11">
      <t>ブン</t>
    </rPh>
    <phoneticPr fontId="4"/>
  </si>
  <si>
    <t>（エ）　出　　荷　　額</t>
    <rPh sb="4" eb="5">
      <t>デ</t>
    </rPh>
    <rPh sb="7" eb="8">
      <t>ニ</t>
    </rPh>
    <rPh sb="10" eb="11">
      <t>ガク</t>
    </rPh>
    <phoneticPr fontId="4"/>
  </si>
  <si>
    <t>（オ）係数</t>
    <rPh sb="3" eb="5">
      <t>ケイスウ</t>
    </rPh>
    <phoneticPr fontId="4"/>
  </si>
  <si>
    <t>（カ）［（エ）×（オ）］</t>
    <phoneticPr fontId="4"/>
  </si>
  <si>
    <t>　1.新　　　薬</t>
    <rPh sb="3" eb="4">
      <t>シン</t>
    </rPh>
    <rPh sb="7" eb="8">
      <t>クスリ</t>
    </rPh>
    <phoneticPr fontId="4"/>
  </si>
  <si>
    <t>新薬以外</t>
    <rPh sb="0" eb="2">
      <t>シンヤク</t>
    </rPh>
    <rPh sb="2" eb="4">
      <t>イガイ</t>
    </rPh>
    <phoneticPr fontId="4"/>
  </si>
  <si>
    <t>　2.注射剤、坐剤、吸入剤
　　　内用剤、トローチ剤</t>
    <rPh sb="3" eb="6">
      <t>チュウシャザイ</t>
    </rPh>
    <rPh sb="7" eb="9">
      <t>ザザイ</t>
    </rPh>
    <rPh sb="10" eb="12">
      <t>キュウニュウ</t>
    </rPh>
    <rPh sb="12" eb="13">
      <t>ザイ</t>
    </rPh>
    <rPh sb="17" eb="20">
      <t>ナイヨウザイ</t>
    </rPh>
    <rPh sb="25" eb="26">
      <t>ザイ</t>
    </rPh>
    <phoneticPr fontId="4"/>
  </si>
  <si>
    <t>　3.そ　の　他</t>
    <rPh sb="7" eb="8">
      <t>タ</t>
    </rPh>
    <phoneticPr fontId="4"/>
  </si>
  <si>
    <t>　4.一般用医薬品</t>
    <rPh sb="3" eb="6">
      <t>イッパンヨウ</t>
    </rPh>
    <rPh sb="6" eb="9">
      <t>イヤクヒン</t>
    </rPh>
    <phoneticPr fontId="4"/>
  </si>
  <si>
    <t>計</t>
    <rPh sb="0" eb="1">
      <t>ケイ</t>
    </rPh>
    <phoneticPr fontId="4"/>
  </si>
  <si>
    <t>（キ）算定基礎取引額a</t>
    <rPh sb="3" eb="5">
      <t>サンテイ</t>
    </rPh>
    <rPh sb="5" eb="7">
      <t>キソ</t>
    </rPh>
    <rPh sb="7" eb="10">
      <t>トリヒキガク</t>
    </rPh>
    <phoneticPr fontId="4"/>
  </si>
  <si>
    <t>（ク）拠出金率</t>
    <rPh sb="3" eb="6">
      <t>キョシュツキン</t>
    </rPh>
    <rPh sb="6" eb="7">
      <t>リツ</t>
    </rPh>
    <phoneticPr fontId="4"/>
  </si>
  <si>
    <t>（ケ）［（キ）×（ク）］</t>
    <phoneticPr fontId="4"/>
  </si>
  <si>
    <t>0.249</t>
  </si>
  <si>
    <t>（1円未満切り捨て）</t>
    <rPh sb="2" eb="3">
      <t>エン</t>
    </rPh>
    <rPh sb="3" eb="5">
      <t>ミマン</t>
    </rPh>
    <rPh sb="5" eb="6">
      <t>キ</t>
    </rPh>
    <rPh sb="7" eb="8">
      <t>ス</t>
    </rPh>
    <phoneticPr fontId="4"/>
  </si>
  <si>
    <t>（コ）　出　　荷　　額</t>
    <rPh sb="4" eb="5">
      <t>デ</t>
    </rPh>
    <rPh sb="7" eb="8">
      <t>ニ</t>
    </rPh>
    <rPh sb="10" eb="11">
      <t>ガク</t>
    </rPh>
    <phoneticPr fontId="4"/>
  </si>
  <si>
    <t>（サ）係数</t>
    <rPh sb="3" eb="5">
      <t>ケイスウ</t>
    </rPh>
    <phoneticPr fontId="4"/>
  </si>
  <si>
    <t>（シ）［（コ）×（サ）］</t>
    <phoneticPr fontId="4"/>
  </si>
  <si>
    <t>5.体外診断用医薬品</t>
    <rPh sb="2" eb="4">
      <t>タイガイ</t>
    </rPh>
    <rPh sb="4" eb="7">
      <t>シンダンヨウ</t>
    </rPh>
    <rPh sb="7" eb="10">
      <t>イヤクヒン</t>
    </rPh>
    <phoneticPr fontId="4"/>
  </si>
  <si>
    <t>（ス）算定基礎取引額b</t>
    <rPh sb="3" eb="5">
      <t>サンテイ</t>
    </rPh>
    <rPh sb="5" eb="7">
      <t>キソ</t>
    </rPh>
    <rPh sb="7" eb="10">
      <t>トリヒキガク</t>
    </rPh>
    <phoneticPr fontId="4"/>
  </si>
  <si>
    <t>（セ）拠出金率</t>
    <rPh sb="3" eb="6">
      <t>キョシュツキン</t>
    </rPh>
    <rPh sb="6" eb="7">
      <t>リツ</t>
    </rPh>
    <phoneticPr fontId="4"/>
  </si>
  <si>
    <t>（ソ）［（ス）×（セ）］</t>
    <phoneticPr fontId="4"/>
  </si>
  <si>
    <t>0.115</t>
  </si>
  <si>
    <t>（タ）　出　　荷　　額</t>
    <rPh sb="4" eb="5">
      <t>デ</t>
    </rPh>
    <rPh sb="7" eb="8">
      <t>ニ</t>
    </rPh>
    <rPh sb="10" eb="11">
      <t>ガク</t>
    </rPh>
    <phoneticPr fontId="4"/>
  </si>
  <si>
    <t>（チ）係数</t>
    <rPh sb="3" eb="5">
      <t>ケイスウ</t>
    </rPh>
    <phoneticPr fontId="4"/>
  </si>
  <si>
    <t>（ツ）［（タ）×（チ）］</t>
    <phoneticPr fontId="4"/>
  </si>
  <si>
    <t xml:space="preserve"> クラスⅣ</t>
    <phoneticPr fontId="4"/>
  </si>
  <si>
    <t xml:space="preserve"> クラスⅢ</t>
    <phoneticPr fontId="4"/>
  </si>
  <si>
    <t xml:space="preserve"> クラスⅡ</t>
    <phoneticPr fontId="4"/>
  </si>
  <si>
    <t xml:space="preserve"> クラスⅠ</t>
    <phoneticPr fontId="4"/>
  </si>
  <si>
    <t>（テ）算定基礎取引額c</t>
    <rPh sb="3" eb="5">
      <t>サンテイ</t>
    </rPh>
    <rPh sb="5" eb="7">
      <t>キソ</t>
    </rPh>
    <rPh sb="7" eb="10">
      <t>トリヒキガク</t>
    </rPh>
    <phoneticPr fontId="4"/>
  </si>
  <si>
    <t>（ト）拠出金率</t>
    <rPh sb="3" eb="6">
      <t>キョシュツキン</t>
    </rPh>
    <rPh sb="6" eb="7">
      <t>リツ</t>
    </rPh>
    <phoneticPr fontId="4"/>
  </si>
  <si>
    <t>（ナ）［（テ）×（ト）］</t>
    <phoneticPr fontId="4"/>
  </si>
  <si>
    <t>再生医療等製品の区分</t>
    <rPh sb="0" eb="2">
      <t>サイセイ</t>
    </rPh>
    <rPh sb="2" eb="4">
      <t>イリョウ</t>
    </rPh>
    <rPh sb="4" eb="7">
      <t>トウセイヒン</t>
    </rPh>
    <rPh sb="8" eb="10">
      <t>クブン</t>
    </rPh>
    <phoneticPr fontId="4"/>
  </si>
  <si>
    <t>（ニ）　出　　荷　　額</t>
    <rPh sb="4" eb="5">
      <t>デ</t>
    </rPh>
    <rPh sb="7" eb="8">
      <t>ニ</t>
    </rPh>
    <rPh sb="10" eb="11">
      <t>ガク</t>
    </rPh>
    <phoneticPr fontId="4"/>
  </si>
  <si>
    <t>（ヌ）係数</t>
    <rPh sb="3" eb="5">
      <t>ケイスウ</t>
    </rPh>
    <phoneticPr fontId="4"/>
  </si>
  <si>
    <t>（ネ）［（ニ）×（ヌ）］</t>
    <phoneticPr fontId="4"/>
  </si>
  <si>
    <t xml:space="preserve"> 新再生医療等製品等</t>
    <rPh sb="1" eb="2">
      <t>シン</t>
    </rPh>
    <rPh sb="2" eb="4">
      <t>サイセイ</t>
    </rPh>
    <rPh sb="4" eb="6">
      <t>イリョウ</t>
    </rPh>
    <rPh sb="6" eb="7">
      <t>トウ</t>
    </rPh>
    <rPh sb="7" eb="9">
      <t>セイヒン</t>
    </rPh>
    <rPh sb="9" eb="10">
      <t>トウ</t>
    </rPh>
    <phoneticPr fontId="4"/>
  </si>
  <si>
    <t xml:space="preserve"> 上記以外の再生医療等製品</t>
    <rPh sb="1" eb="3">
      <t>ジョウキ</t>
    </rPh>
    <rPh sb="3" eb="5">
      <t>イガイ</t>
    </rPh>
    <rPh sb="6" eb="8">
      <t>サイセイ</t>
    </rPh>
    <rPh sb="8" eb="10">
      <t>イリョウ</t>
    </rPh>
    <rPh sb="10" eb="13">
      <t>トウセイヒン</t>
    </rPh>
    <phoneticPr fontId="4"/>
  </si>
  <si>
    <t>（ノ）算定基礎取引額d</t>
    <rPh sb="3" eb="5">
      <t>サンテイ</t>
    </rPh>
    <rPh sb="5" eb="7">
      <t>キソ</t>
    </rPh>
    <rPh sb="7" eb="10">
      <t>トリヒキガク</t>
    </rPh>
    <phoneticPr fontId="4"/>
  </si>
  <si>
    <t>（ハ）拠出金率</t>
    <rPh sb="3" eb="6">
      <t>キョシュツキン</t>
    </rPh>
    <rPh sb="6" eb="7">
      <t>リツ</t>
    </rPh>
    <phoneticPr fontId="4"/>
  </si>
  <si>
    <t>（ヒ）［（ノ）×（ハ）］</t>
    <phoneticPr fontId="4"/>
  </si>
  <si>
    <t>③法第22条第2項の安全対策等拠出金額</t>
    <rPh sb="1" eb="2">
      <t>ホウ</t>
    </rPh>
    <rPh sb="2" eb="3">
      <t>ダイ</t>
    </rPh>
    <rPh sb="5" eb="6">
      <t>ジョウ</t>
    </rPh>
    <rPh sb="6" eb="7">
      <t>ダイ</t>
    </rPh>
    <rPh sb="8" eb="9">
      <t>コウ</t>
    </rPh>
    <rPh sb="10" eb="12">
      <t>アンゼン</t>
    </rPh>
    <rPh sb="12" eb="14">
      <t>タイサク</t>
    </rPh>
    <rPh sb="14" eb="15">
      <t>トウ</t>
    </rPh>
    <rPh sb="15" eb="18">
      <t>キョシュツキン</t>
    </rPh>
    <rPh sb="18" eb="19">
      <t>ガク</t>
    </rPh>
    <phoneticPr fontId="4"/>
  </si>
  <si>
    <t>総　　合　　計（フ）　［（ケ）＋（ソ）＋（ナ）＋（ヒ）］</t>
    <rPh sb="0" eb="1">
      <t>フサ</t>
    </rPh>
    <rPh sb="3" eb="4">
      <t>ゴウ</t>
    </rPh>
    <rPh sb="6" eb="7">
      <t>ケイ</t>
    </rPh>
    <phoneticPr fontId="4"/>
  </si>
  <si>
    <t>拠出金額は（フ）欄の金額に応じて下欄のいずれかに記入してください。</t>
    <rPh sb="0" eb="3">
      <t>キョシュツキン</t>
    </rPh>
    <rPh sb="3" eb="4">
      <t>ガク</t>
    </rPh>
    <rPh sb="8" eb="9">
      <t>ラン</t>
    </rPh>
    <rPh sb="10" eb="12">
      <t>キンガク</t>
    </rPh>
    <rPh sb="13" eb="14">
      <t>オウ</t>
    </rPh>
    <rPh sb="16" eb="18">
      <t>カラン</t>
    </rPh>
    <rPh sb="24" eb="26">
      <t>キニュウ</t>
    </rPh>
    <phoneticPr fontId="4"/>
  </si>
  <si>
    <t>（フ）の金額が</t>
    <rPh sb="4" eb="6">
      <t>キンガク</t>
    </rPh>
    <phoneticPr fontId="4"/>
  </si>
  <si>
    <t>　　　1,100円以上の場合　100円未満を切り捨てた額
　　　1,099円以下の場合　一律1,000円</t>
    <phoneticPr fontId="4"/>
  </si>
  <si>
    <t>（ヘ）安全対策等拠出金（円）</t>
    <rPh sb="3" eb="5">
      <t>アンゼン</t>
    </rPh>
    <rPh sb="5" eb="7">
      <t>タイサク</t>
    </rPh>
    <rPh sb="7" eb="8">
      <t>トウ</t>
    </rPh>
    <rPh sb="8" eb="11">
      <t>キョシュツキン</t>
    </rPh>
    <rPh sb="12" eb="13">
      <t>エン</t>
    </rPh>
    <phoneticPr fontId="4"/>
  </si>
  <si>
    <t>（100円未満切り捨て）</t>
    <rPh sb="4" eb="5">
      <t>エン</t>
    </rPh>
    <rPh sb="5" eb="7">
      <t>ミマン</t>
    </rPh>
    <rPh sb="7" eb="8">
      <t>キ</t>
    </rPh>
    <rPh sb="9" eb="10">
      <t>ス</t>
    </rPh>
    <phoneticPr fontId="4"/>
  </si>
  <si>
    <t>作　成
担当者</t>
    <rPh sb="0" eb="1">
      <t>サク</t>
    </rPh>
    <rPh sb="2" eb="3">
      <t>シゲル</t>
    </rPh>
    <rPh sb="4" eb="7">
      <t>タントウシャ</t>
    </rPh>
    <phoneticPr fontId="4"/>
  </si>
  <si>
    <t>所属部署</t>
    <rPh sb="0" eb="2">
      <t>ショゾク</t>
    </rPh>
    <rPh sb="2" eb="4">
      <t>ブショ</t>
    </rPh>
    <phoneticPr fontId="4"/>
  </si>
  <si>
    <t>e-mail</t>
  </si>
  <si>
    <t>氏　　名</t>
    <rPh sb="0" eb="1">
      <t>シ</t>
    </rPh>
    <rPh sb="3" eb="4">
      <t>メイ</t>
    </rPh>
    <phoneticPr fontId="4"/>
  </si>
  <si>
    <t>YYYY年度  安全対策等拠出金算定基礎取引額算出内訳書（医薬品用）</t>
    <rPh sb="32" eb="33">
      <t>ヨウ</t>
    </rPh>
    <phoneticPr fontId="30"/>
  </si>
  <si>
    <t>医薬品
の区分※</t>
    <phoneticPr fontId="30"/>
  </si>
  <si>
    <t>品　　　目　　　名</t>
    <phoneticPr fontId="30"/>
  </si>
  <si>
    <t>出　　荷　　額
（1,000円未満切り捨て）</t>
    <rPh sb="6" eb="7">
      <t>ガク</t>
    </rPh>
    <phoneticPr fontId="30"/>
  </si>
  <si>
    <t>返品等控除額</t>
    <rPh sb="5" eb="6">
      <t>ガク</t>
    </rPh>
    <phoneticPr fontId="30"/>
  </si>
  <si>
    <t xml:space="preserve"> ,　　　　　,　　　　　,　　　　　,000</t>
  </si>
  <si>
    <t>YYYY年度  安全対策等拠出金算定基礎取引額算出内訳書（医療機器用）</t>
    <phoneticPr fontId="30"/>
  </si>
  <si>
    <t>医療機器
の区分</t>
    <rPh sb="0" eb="2">
      <t>イリョウ</t>
    </rPh>
    <rPh sb="2" eb="4">
      <t>キキ</t>
    </rPh>
    <phoneticPr fontId="30"/>
  </si>
  <si>
    <t>分類コード番号</t>
    <rPh sb="0" eb="2">
      <t>ブンルイ</t>
    </rPh>
    <rPh sb="5" eb="7">
      <t>バンゴウ</t>
    </rPh>
    <phoneticPr fontId="30"/>
  </si>
  <si>
    <t>品　　　目　　　名（一般的名称）</t>
    <rPh sb="10" eb="13">
      <t>イッパンテキ</t>
    </rPh>
    <rPh sb="13" eb="15">
      <t>メイショウ</t>
    </rPh>
    <phoneticPr fontId="30"/>
  </si>
  <si>
    <t xml:space="preserve"> ,　　　　　,　　　　　,　　　　　,000</t>
    <phoneticPr fontId="4"/>
  </si>
  <si>
    <t>YYYY年度  安全対策等拠出金算定基礎取引額算出内訳書（再生医療等製品用）</t>
    <rPh sb="36" eb="37">
      <t>ヨウ</t>
    </rPh>
    <phoneticPr fontId="30"/>
  </si>
  <si>
    <t>再生医療等製品の区分</t>
    <rPh sb="0" eb="2">
      <t>サイセイ</t>
    </rPh>
    <rPh sb="2" eb="4">
      <t>イリョウ</t>
    </rPh>
    <rPh sb="4" eb="5">
      <t>トウ</t>
    </rPh>
    <rPh sb="5" eb="7">
      <t>セイヒン</t>
    </rPh>
    <rPh sb="8" eb="10">
      <t>クブン</t>
    </rPh>
    <phoneticPr fontId="30"/>
  </si>
  <si>
    <t>承認番号</t>
    <rPh sb="0" eb="2">
      <t>ショウニン</t>
    </rPh>
    <rPh sb="2" eb="4">
      <t>バンゴウ</t>
    </rPh>
    <phoneticPr fontId="30"/>
  </si>
  <si>
    <t>①重複</t>
    <rPh sb="1" eb="3">
      <t>チョウフク</t>
    </rPh>
    <phoneticPr fontId="4"/>
  </si>
  <si>
    <t>②連番</t>
    <rPh sb="1" eb="3">
      <t>レンバン</t>
    </rPh>
    <phoneticPr fontId="4"/>
  </si>
  <si>
    <t>医薬品コード分類キー</t>
    <rPh sb="0" eb="3">
      <t>イヤクヒン</t>
    </rPh>
    <rPh sb="6" eb="8">
      <t>ブンルイ</t>
    </rPh>
    <phoneticPr fontId="4"/>
  </si>
  <si>
    <t>医薬品コード</t>
    <rPh sb="0" eb="3">
      <t>イヤクヒン</t>
    </rPh>
    <phoneticPr fontId="4"/>
  </si>
  <si>
    <t>品目名</t>
    <rPh sb="0" eb="3">
      <t>ヒンモクメイ</t>
    </rPh>
    <phoneticPr fontId="4"/>
  </si>
  <si>
    <t>出荷数量</t>
    <rPh sb="0" eb="4">
      <t>シュッカスウリョウ</t>
    </rPh>
    <phoneticPr fontId="4"/>
  </si>
  <si>
    <t>単価に係る
種別</t>
    <rPh sb="0" eb="2">
      <t>タンカ</t>
    </rPh>
    <rPh sb="3" eb="4">
      <t>カカ</t>
    </rPh>
    <phoneticPr fontId="1"/>
  </si>
  <si>
    <t>仕切価格</t>
    <rPh sb="0" eb="2">
      <t>シキ</t>
    </rPh>
    <rPh sb="2" eb="4">
      <t>カカク</t>
    </rPh>
    <phoneticPr fontId="4"/>
  </si>
  <si>
    <t>消費税区分</t>
    <rPh sb="0" eb="3">
      <t>ショウヒゼイ</t>
    </rPh>
    <rPh sb="3" eb="5">
      <t>クブン</t>
    </rPh>
    <phoneticPr fontId="4"/>
  </si>
  <si>
    <t>消費税率</t>
    <rPh sb="0" eb="3">
      <t>ショウヒゼイ</t>
    </rPh>
    <rPh sb="3" eb="4">
      <t>リツ</t>
    </rPh>
    <phoneticPr fontId="4"/>
  </si>
  <si>
    <t>単価</t>
    <rPh sb="0" eb="2">
      <t>タンカ</t>
    </rPh>
    <phoneticPr fontId="4"/>
  </si>
  <si>
    <t>出荷額</t>
    <rPh sb="0" eb="3">
      <t>シュッカガク</t>
    </rPh>
    <phoneticPr fontId="4"/>
  </si>
  <si>
    <t>出荷数量③</t>
    <rPh sb="0" eb="2">
      <t>シュッカ</t>
    </rPh>
    <rPh sb="2" eb="4">
      <t>スウリョウ</t>
    </rPh>
    <phoneticPr fontId="4"/>
  </si>
  <si>
    <t>繁用単価</t>
    <rPh sb="0" eb="2">
      <t>ハンヨウ</t>
    </rPh>
    <rPh sb="2" eb="4">
      <t>タンカ</t>
    </rPh>
    <phoneticPr fontId="4"/>
  </si>
  <si>
    <t>この列より右の列を非表示に設定</t>
    <rPh sb="2" eb="3">
      <t>レツ</t>
    </rPh>
    <rPh sb="5" eb="6">
      <t>ミギ</t>
    </rPh>
    <rPh sb="7" eb="8">
      <t>レツ</t>
    </rPh>
    <rPh sb="9" eb="12">
      <t>ヒヒョウジ</t>
    </rPh>
    <rPh sb="13" eb="15">
      <t>セッテイ</t>
    </rPh>
    <phoneticPr fontId="4"/>
  </si>
  <si>
    <t>単価に係る種別</t>
    <rPh sb="0" eb="2">
      <t>タンカ</t>
    </rPh>
    <rPh sb="3" eb="4">
      <t>カカ</t>
    </rPh>
    <rPh sb="5" eb="7">
      <t>シュベツ</t>
    </rPh>
    <phoneticPr fontId="4"/>
  </si>
  <si>
    <t>係数</t>
    <rPh sb="0" eb="2">
      <t>ケイスウ</t>
    </rPh>
    <phoneticPr fontId="4"/>
  </si>
  <si>
    <t>0010000XXX00111</t>
  </si>
  <si>
    <t>【医薬品】一般用、要指導又は薬価基準未収載</t>
    <rPh sb="1" eb="4">
      <t>イヤクヒン</t>
    </rPh>
    <phoneticPr fontId="4"/>
  </si>
  <si>
    <t>税込</t>
  </si>
  <si>
    <t>B（10％）</t>
  </si>
  <si>
    <t>001</t>
  </si>
  <si>
    <t>繫用単価剤A</t>
  </si>
  <si>
    <t>A（8％）</t>
    <phoneticPr fontId="4"/>
  </si>
  <si>
    <t>0020000XXX00222</t>
  </si>
  <si>
    <t>繫用単価剤B</t>
  </si>
  <si>
    <t>【医薬品】薬局製造販売</t>
    <phoneticPr fontId="4"/>
  </si>
  <si>
    <t>B（10％）</t>
    <phoneticPr fontId="4"/>
  </si>
  <si>
    <t>繫用単価剤B</t>
    <rPh sb="0" eb="4">
      <t>ハンヨウタンカ</t>
    </rPh>
    <phoneticPr fontId="4"/>
  </si>
  <si>
    <t>002</t>
  </si>
  <si>
    <t>0030000XXX00333</t>
  </si>
  <si>
    <t>0000XXX00333</t>
  </si>
  <si>
    <t>繁用単価剤C</t>
  </si>
  <si>
    <t>【医薬品】国又は地方公共団体購入</t>
    <phoneticPr fontId="4"/>
  </si>
  <si>
    <t>【医療機器】材料価格基準未収載</t>
    <phoneticPr fontId="4"/>
  </si>
  <si>
    <t>繁用単価剤C</t>
    <rPh sb="0" eb="4">
      <t>ハンヨウタンカ</t>
    </rPh>
    <phoneticPr fontId="4"/>
  </si>
  <si>
    <t>003</t>
  </si>
  <si>
    <t>【医療機器】国又は地方公共団体購入</t>
    <phoneticPr fontId="4"/>
  </si>
  <si>
    <t>【再生医療等製品】保険未収載</t>
    <phoneticPr fontId="4"/>
  </si>
  <si>
    <t>【再生医療等製品】国又は地方公共団体購入</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</si>
</sst>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quot;¥&quot;#,##0_);[Red]\(&quot;¥&quot;#,##0\)"/>
    <numFmt numFmtId="177" formatCode="0_);[Red]\(0\)"/>
    <numFmt numFmtId="178" formatCode="#,##0;[Red]#,##0"/>
    <numFmt numFmtId="179" formatCode="#,##0.00;[Red]#,##0.00"/>
    <numFmt numFmtId="180" formatCode="\(#\)"/>
    <numFmt numFmtId="181" formatCode="#,##0_);[Red]\(#,##0\)"/>
    <numFmt numFmtId="182" formatCode="###\ ###\ ###\ ##0"/>
    <numFmt numFmtId="183" formatCode="#,##0_ ;[Red]\-#,##0\ "/>
    <numFmt numFmtId="184" formatCode="#,##0_ "/>
    <numFmt numFmtId="185" formatCode="???0.0??"/>
    <numFmt numFmtId="186" formatCode="0.0_ "/>
    <numFmt numFmtId="187" formatCode="yyyy/mm/dd"/>
    <numFmt numFmtId="188" formatCode="0.00_ "/>
    <numFmt numFmtId="189" formatCode="#,##0.00000;[Red]#,##0.00000"/>
  </numFmts>
  <fonts count="101" x14ac:knownFonts="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b/>
      <sz val="11"/>
      <color theme="0"/>
      <name val="游ゴシック"/>
      <family val="2"/>
      <charset val="128"/>
      <scheme val="minor"/>
    </font>
    <font>
      <sz val="6"/>
      <name val="游ゴシック"/>
      <family val="2"/>
      <charset val="128"/>
      <scheme val="minor"/>
    </font>
    <font>
      <u/>
      <sz val="11"/>
      <color theme="10"/>
      <name val="游ゴシック"/>
      <family val="2"/>
      <charset val="128"/>
      <scheme val="minor"/>
    </font>
    <font>
      <sz val="6"/>
      <name val="ＭＳ Ｐゴシック"/>
      <family val="3"/>
      <charset val="128"/>
    </font>
    <font>
      <sz val="10"/>
      <name val="ＭＳ 明朝"/>
      <family val="1"/>
      <charset val="128"/>
    </font>
    <font>
      <b/>
      <u/>
      <sz val="10"/>
      <color theme="1"/>
      <name val="ＭＳ 明朝"/>
      <family val="1"/>
      <charset val="128"/>
    </font>
    <font>
      <sz val="10"/>
      <color theme="1"/>
      <name val="ＭＳ 明朝"/>
      <family val="1"/>
      <charset val="128"/>
    </font>
    <font>
      <b/>
      <sz val="10"/>
      <color theme="1"/>
      <name val="ＭＳ 明朝"/>
      <family val="1"/>
      <charset val="128"/>
    </font>
    <font>
      <u/>
      <sz val="10"/>
      <color theme="10"/>
      <name val="ＭＳ 明朝"/>
      <family val="1"/>
      <charset val="128"/>
    </font>
    <font>
      <b/>
      <sz val="10"/>
      <color theme="0"/>
      <name val="ＭＳ 明朝"/>
      <family val="1"/>
      <charset val="128"/>
    </font>
    <font>
      <sz val="10"/>
      <color rgb="FF006100"/>
      <name val="ＭＳ 明朝"/>
      <family val="1"/>
      <charset val="128"/>
    </font>
    <font>
      <b/>
      <sz val="10"/>
      <name val="ＭＳ 明朝"/>
      <family val="1"/>
      <charset val="128"/>
    </font>
    <font>
      <b/>
      <sz val="12"/>
      <color theme="1"/>
      <name val="ＭＳ 明朝"/>
      <family val="1"/>
      <charset val="128"/>
    </font>
    <font>
      <sz val="10"/>
      <color rgb="FF000000"/>
      <name val="ＭＳ 明朝"/>
      <family val="1"/>
      <charset val="128"/>
    </font>
    <font>
      <sz val="11"/>
      <name val="ＭＳ Ｐゴシック"/>
      <family val="3"/>
      <charset val="128"/>
    </font>
    <font>
      <sz val="11"/>
      <color rgb="FF000099"/>
      <name val="ＭＳ Ｐ明朝"/>
      <family val="1"/>
      <charset val="128"/>
    </font>
    <font>
      <b/>
      <sz val="18"/>
      <color rgb="FF000099"/>
      <name val="ＭＳ Ｐ明朝"/>
      <family val="1"/>
      <charset val="128"/>
    </font>
    <font>
      <sz val="11"/>
      <color rgb="FF000099"/>
      <name val="ＭＳ Ｐゴシック"/>
      <family val="3"/>
      <charset val="128"/>
    </font>
    <font>
      <sz val="12"/>
      <color rgb="FF000099"/>
      <name val="ＭＳ Ｐ明朝"/>
      <family val="1"/>
      <charset val="128"/>
    </font>
    <font>
      <sz val="10"/>
      <color rgb="FF000099"/>
      <name val="ＭＳ Ｐ明朝"/>
      <family val="1"/>
      <charset val="128"/>
    </font>
    <font>
      <sz val="14"/>
      <color rgb="FF000099"/>
      <name val="ＭＳ Ｐ明朝"/>
      <family val="1"/>
      <charset val="128"/>
    </font>
    <font>
      <sz val="9"/>
      <color rgb="FF000099"/>
      <name val="ＭＳ Ｐ明朝"/>
      <family val="1"/>
      <charset val="128"/>
    </font>
    <font>
      <sz val="8"/>
      <color rgb="FF000099"/>
      <name val="ＭＳ Ｐ明朝"/>
      <family val="1"/>
      <charset val="128"/>
    </font>
    <font>
      <sz val="7.5"/>
      <color rgb="FF000099"/>
      <name val="ＭＳ Ｐ明朝"/>
      <family val="1"/>
      <charset val="128"/>
    </font>
    <font>
      <sz val="11"/>
      <name val="ＭＳ Ｐ明朝"/>
      <family val="1"/>
      <charset val="128"/>
    </font>
    <font>
      <sz val="10"/>
      <color rgb="FF000099"/>
      <name val="ＭＳ Ｐゴシック"/>
      <family val="3"/>
      <charset val="128"/>
    </font>
    <font>
      <sz val="6"/>
      <color rgb="FF000099"/>
      <name val="ＭＳ Ｐ明朝"/>
      <family val="1"/>
      <charset val="128"/>
    </font>
    <font>
      <sz val="11"/>
      <name val="ＭＳ 明朝"/>
      <family val="1"/>
      <charset val="128"/>
    </font>
    <font>
      <sz val="9"/>
      <name val="ＭＳ 明朝"/>
      <family val="1"/>
      <charset val="128"/>
    </font>
    <font>
      <u/>
      <sz val="8"/>
      <name val="ＭＳ Ｐ明朝"/>
      <family val="1"/>
      <charset val="128"/>
    </font>
    <font>
      <sz val="11"/>
      <color theme="1"/>
      <name val="ＭＳ 明朝"/>
      <family val="1"/>
      <charset val="128"/>
    </font>
    <font>
      <sz val="21"/>
      <color rgb="FF000099"/>
      <name val="ＭＳ Ｐ明朝"/>
      <family val="1"/>
      <charset val="128"/>
    </font>
    <font>
      <sz val="12"/>
      <name val="ＭＳ 明朝"/>
      <family val="1"/>
      <charset val="128"/>
    </font>
    <font>
      <sz val="14"/>
      <name val="ＭＳ 明朝"/>
      <family val="1"/>
      <charset val="128"/>
    </font>
    <font>
      <sz val="11"/>
      <color rgb="FF00B050"/>
      <name val="ＭＳ 明朝"/>
      <family val="1"/>
      <charset val="128"/>
    </font>
    <font>
      <sz val="8"/>
      <name val="ＭＳ 明朝"/>
      <family val="1"/>
      <charset val="128"/>
    </font>
    <font>
      <sz val="6"/>
      <name val="ＭＳ 明朝"/>
      <family val="1"/>
      <charset val="128"/>
    </font>
    <font>
      <sz val="10"/>
      <name val="ＭＳ Ｐ明朝"/>
      <family val="1"/>
      <charset val="128"/>
    </font>
    <font>
      <sz val="16"/>
      <name val="ＭＳ 明朝"/>
      <family val="1"/>
      <charset val="128"/>
    </font>
    <font>
      <sz val="10"/>
      <color indexed="9"/>
      <name val="ＭＳ 明朝"/>
      <family val="1"/>
      <charset val="128"/>
    </font>
    <font>
      <sz val="4.5"/>
      <name val="ＭＳ 明朝"/>
      <family val="1"/>
      <charset val="128"/>
    </font>
    <font>
      <sz val="6.5"/>
      <name val="ＭＳ 明朝"/>
      <family val="1"/>
      <charset val="128"/>
    </font>
    <font>
      <sz val="9"/>
      <color theme="1"/>
      <name val="ＭＳ 明朝"/>
      <family val="1"/>
      <charset val="128"/>
    </font>
    <font>
      <sz val="9"/>
      <color theme="1"/>
      <name val="ＭＳ Ｐ明朝"/>
      <family val="1"/>
      <charset val="128"/>
    </font>
    <font>
      <sz val="8"/>
      <color theme="1"/>
      <name val="ＭＳ Ｐ明朝"/>
      <family val="1"/>
      <charset val="128"/>
    </font>
    <font>
      <u/>
      <sz val="8"/>
      <color theme="1"/>
      <name val="ＭＳ Ｐ明朝"/>
      <family val="1"/>
      <charset val="128"/>
    </font>
    <font>
      <sz val="9"/>
      <name val="ＭＳ Ｐ明朝"/>
      <family val="1"/>
      <charset val="128"/>
    </font>
    <font>
      <sz val="8"/>
      <name val="ＭＳ Ｐ明朝"/>
      <family val="1"/>
      <charset val="128"/>
    </font>
    <font>
      <sz val="12"/>
      <name val="ＭＳ Ｐ明朝"/>
      <family val="1"/>
      <charset val="128"/>
    </font>
    <font>
      <sz val="11"/>
      <color theme="5" tint="-0.249977111117893"/>
      <name val="ＭＳ Ｐ明朝"/>
      <family val="1"/>
      <charset val="128"/>
    </font>
    <font>
      <b/>
      <sz val="18"/>
      <color theme="5" tint="-0.249977111117893"/>
      <name val="ＭＳ Ｐ明朝"/>
      <family val="1"/>
      <charset val="128"/>
    </font>
    <font>
      <sz val="11"/>
      <color theme="5" tint="-0.249977111117893"/>
      <name val="ＭＳ Ｐゴシック"/>
      <family val="3"/>
      <charset val="128"/>
    </font>
    <font>
      <sz val="12"/>
      <color theme="5" tint="-0.249977111117893"/>
      <name val="ＭＳ Ｐ明朝"/>
      <family val="1"/>
      <charset val="128"/>
    </font>
    <font>
      <sz val="10"/>
      <color theme="5" tint="-0.249977111117893"/>
      <name val="ＭＳ Ｐ明朝"/>
      <family val="1"/>
      <charset val="128"/>
    </font>
    <font>
      <sz val="14"/>
      <color theme="5" tint="-0.249977111117893"/>
      <name val="ＭＳ Ｐ明朝"/>
      <family val="1"/>
      <charset val="128"/>
    </font>
    <font>
      <sz val="11"/>
      <color rgb="FFB85410"/>
      <name val="ＭＳ Ｐ明朝"/>
      <family val="1"/>
      <charset val="128"/>
    </font>
    <font>
      <sz val="9.5"/>
      <color theme="5" tint="-0.249977111117893"/>
      <name val="ＭＳ Ｐ明朝"/>
      <family val="1"/>
      <charset val="128"/>
    </font>
    <font>
      <sz val="9"/>
      <color theme="5" tint="-0.249977111117893"/>
      <name val="ＭＳ Ｐ明朝"/>
      <family val="1"/>
      <charset val="128"/>
    </font>
    <font>
      <sz val="21"/>
      <color theme="5" tint="-0.249977111117893"/>
      <name val="ＭＳ Ｐ明朝"/>
      <family val="1"/>
      <charset val="128"/>
    </font>
    <font>
      <sz val="8"/>
      <color theme="5" tint="-0.249977111117893"/>
      <name val="ＭＳ Ｐ明朝"/>
      <family val="1"/>
      <charset val="128"/>
    </font>
    <font>
      <sz val="7.5"/>
      <color theme="5" tint="-0.249977111117893"/>
      <name val="ＭＳ Ｐ明朝"/>
      <family val="1"/>
      <charset val="128"/>
    </font>
    <font>
      <sz val="8.5"/>
      <color theme="5" tint="-0.249977111117893"/>
      <name val="ＭＳ Ｐ明朝"/>
      <family val="1"/>
      <charset val="128"/>
    </font>
    <font>
      <sz val="7.5"/>
      <color theme="5" tint="-0.249977111117893"/>
      <name val="ＭＳ Ｐゴシック"/>
      <family val="3"/>
      <charset val="128"/>
    </font>
    <font>
      <b/>
      <sz val="11"/>
      <color theme="5" tint="-0.249977111117893"/>
      <name val="ＭＳ Ｐ明朝"/>
      <family val="1"/>
      <charset val="128"/>
    </font>
    <font>
      <sz val="6"/>
      <color theme="5" tint="-0.249977111117893"/>
      <name val="ＭＳ Ｐ明朝"/>
      <family val="1"/>
      <charset val="128"/>
    </font>
    <font>
      <sz val="13"/>
      <color rgb="FF00B050"/>
      <name val="ＭＳ 明朝"/>
      <family val="1"/>
      <charset val="128"/>
    </font>
    <font>
      <sz val="18"/>
      <color rgb="FF00B050"/>
      <name val="ＭＳ Ｐゴシック"/>
      <family val="3"/>
      <charset val="128"/>
    </font>
    <font>
      <sz val="11"/>
      <color rgb="FF00B050"/>
      <name val="游ゴシック"/>
      <family val="2"/>
      <charset val="128"/>
      <scheme val="minor"/>
    </font>
    <font>
      <sz val="10"/>
      <color rgb="FF00B050"/>
      <name val="ＭＳ 明朝"/>
      <family val="1"/>
      <charset val="128"/>
    </font>
    <font>
      <sz val="9"/>
      <color rgb="FF00B050"/>
      <name val="ＭＳ 明朝"/>
      <family val="1"/>
      <charset val="128"/>
    </font>
    <font>
      <sz val="14"/>
      <color rgb="FF00B050"/>
      <name val="ＭＳ 明朝"/>
      <family val="1"/>
      <charset val="128"/>
    </font>
    <font>
      <sz val="8"/>
      <color rgb="FF00B050"/>
      <name val="ＭＳ 明朝"/>
      <family val="1"/>
      <charset val="128"/>
    </font>
    <font>
      <sz val="5"/>
      <color rgb="FF00B050"/>
      <name val="ＭＳ 明朝"/>
      <family val="1"/>
      <charset val="128"/>
    </font>
    <font>
      <sz val="21"/>
      <color rgb="FF00B050"/>
      <name val="Century"/>
      <family val="1"/>
    </font>
    <font>
      <sz val="11"/>
      <color rgb="FF00B050"/>
      <name val="Century"/>
      <family val="1"/>
    </font>
    <font>
      <sz val="6"/>
      <color rgb="FF00B050"/>
      <name val="ＭＳ 明朝"/>
      <family val="1"/>
      <charset val="128"/>
    </font>
    <font>
      <sz val="10"/>
      <color rgb="FF00B050"/>
      <name val="Century"/>
      <family val="1"/>
    </font>
    <font>
      <sz val="6"/>
      <color rgb="FF00B050"/>
      <name val="ＭＳ ゴシック"/>
      <family val="3"/>
      <charset val="128"/>
    </font>
    <font>
      <sz val="16"/>
      <color indexed="12"/>
      <name val="ＭＳ 明朝"/>
      <family val="1"/>
      <charset val="128"/>
    </font>
    <font>
      <sz val="11"/>
      <color indexed="10"/>
      <name val="ＭＳ 明朝"/>
      <family val="1"/>
      <charset val="128"/>
    </font>
    <font>
      <sz val="10"/>
      <color indexed="10"/>
      <name val="ＭＳ 明朝"/>
      <family val="1"/>
      <charset val="128"/>
    </font>
    <font>
      <sz val="10"/>
      <color theme="1"/>
      <name val="游ゴシック"/>
      <family val="2"/>
      <charset val="128"/>
      <scheme val="minor"/>
    </font>
    <font>
      <sz val="10"/>
      <color theme="1"/>
      <name val="ＭＳ 明朝"/>
      <family val="1"/>
    </font>
    <font>
      <b/>
      <sz val="11"/>
      <color theme="1"/>
      <name val="游ゴシック"/>
      <family val="3"/>
      <charset val="128"/>
      <scheme val="minor"/>
    </font>
    <font>
      <b/>
      <sz val="22"/>
      <color theme="1"/>
      <name val="游ゴシック"/>
      <family val="3"/>
      <charset val="128"/>
      <scheme val="minor"/>
    </font>
    <font>
      <sz val="11"/>
      <color rgb="FF0070C0"/>
      <name val="游ゴシック"/>
      <family val="2"/>
      <charset val="128"/>
      <scheme val="minor"/>
    </font>
    <font>
      <sz val="11"/>
      <color rgb="FF0070C0"/>
      <name val="游ゴシック"/>
      <family val="3"/>
      <charset val="128"/>
      <scheme val="minor"/>
    </font>
    <font>
      <sz val="11"/>
      <name val="游ゴシック"/>
      <family val="3"/>
      <charset val="128"/>
      <scheme val="minor"/>
    </font>
    <font>
      <sz val="11"/>
      <color rgb="FF000000"/>
      <name val="游ゴシック"/>
      <family val="3"/>
      <charset val="128"/>
      <scheme val="minor"/>
    </font>
    <font>
      <sz val="10"/>
      <color indexed="8"/>
      <name val="ＭＳ 明朝"/>
      <family val="1"/>
      <charset val="128"/>
    </font>
    <font>
      <b/>
      <sz val="10"/>
      <color indexed="8"/>
      <name val="ＭＳ 明朝"/>
      <family val="1"/>
      <charset val="128"/>
    </font>
    <font>
      <sz val="11"/>
      <color theme="0"/>
      <name val="游ゴシック"/>
      <family val="2"/>
      <charset val="128"/>
      <scheme val="minor"/>
    </font>
    <font>
      <sz val="6"/>
      <name val="游ゴシック"/>
      <family val="2"/>
      <charset val="128"/>
    </font>
    <font>
      <sz val="12"/>
      <color rgb="FFFF0000"/>
      <name val="ＭＳ 明朝"/>
      <family val="1"/>
      <charset val="128"/>
    </font>
    <font>
      <sz val="12"/>
      <color rgb="FFFF0000"/>
      <name val="ＭＳ Ｐ明朝"/>
      <family val="1"/>
      <charset val="128"/>
    </font>
    <font>
      <b/>
      <sz val="12"/>
      <color rgb="FFFF0000"/>
      <name val="ＭＳ 明朝"/>
      <family val="1"/>
      <charset val="128"/>
    </font>
    <font>
      <b/>
      <sz val="10"/>
      <color indexed="22"/>
      <name val="ＭＳ 明朝"/>
      <family val="1"/>
      <charset val="128"/>
    </font>
    <font>
      <sz val="11"/>
      <color rgb="FF000000"/>
      <name val="游ゴシック"/>
      <family val="3"/>
      <charset val="128"/>
    </font>
  </fonts>
  <fills count="18">
    <fill>
      <patternFill patternType="none"/>
    </fill>
    <fill>
      <patternFill patternType="gray125"/>
    </fill>
    <fill>
      <patternFill patternType="solid">
        <fgColor rgb="FFC6EFCE"/>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59999389629810485"/>
        <bgColor indexed="64"/>
      </patternFill>
    </fill>
    <fill>
      <patternFill patternType="solid">
        <fgColor rgb="FFC6EFCE"/>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00B0F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D9D9D9"/>
        <bgColor indexed="64"/>
      </patternFill>
    </fill>
    <fill>
      <patternFill patternType="solid">
        <fgColor rgb="FFBDD7EE"/>
        <bgColor rgb="FF000000"/>
      </patternFill>
    </fill>
    <fill>
      <patternFill patternType="solid">
        <fgColor rgb="FFD3D3D3"/>
      </patternFill>
    </fill>
    <fill>
      <patternFill patternType="solid">
        <fgColor rgb="FF808080"/>
        <bgColor indexed="64"/>
      </patternFill>
    </fill>
  </fills>
  <borders count="253">
    <border>
      <left/>
      <right/>
      <top/>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rgb="FF3F3F3F"/>
      </bottom>
      <diagonal/>
    </border>
    <border>
      <left style="thin">
        <color indexed="64"/>
      </left>
      <right/>
      <top style="thin">
        <color indexed="64"/>
      </top>
      <bottom/>
      <diagonal/>
    </border>
    <border>
      <left/>
      <right/>
      <top style="thin">
        <color auto="1"/>
      </top>
      <bottom/>
      <diagonal/>
    </border>
    <border>
      <left style="medium">
        <color indexed="64"/>
      </left>
      <right style="thin">
        <color auto="1"/>
      </right>
      <top style="medium">
        <color indexed="64"/>
      </top>
      <bottom style="thin">
        <color auto="1"/>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
      <left style="thin">
        <color rgb="FF000099"/>
      </left>
      <right/>
      <top style="thin">
        <color rgb="FF000099"/>
      </top>
      <bottom style="thin">
        <color rgb="FF000099"/>
      </bottom>
      <diagonal/>
    </border>
    <border>
      <left/>
      <right/>
      <top style="thin">
        <color rgb="FF000099"/>
      </top>
      <bottom style="thin">
        <color rgb="FF000099"/>
      </bottom>
      <diagonal/>
    </border>
    <border>
      <left/>
      <right style="thin">
        <color rgb="FF000099"/>
      </right>
      <top style="thin">
        <color rgb="FF000099"/>
      </top>
      <bottom style="thin">
        <color rgb="FF000099"/>
      </bottom>
      <diagonal/>
    </border>
    <border>
      <left style="thin">
        <color rgb="FF000099"/>
      </left>
      <right style="thin">
        <color indexed="64"/>
      </right>
      <top style="thin">
        <color rgb="FF000099"/>
      </top>
      <bottom style="thin">
        <color rgb="FF000099"/>
      </bottom>
      <diagonal/>
    </border>
    <border>
      <left style="thin">
        <color indexed="64"/>
      </left>
      <right style="thin">
        <color indexed="64"/>
      </right>
      <top style="thin">
        <color rgb="FF000099"/>
      </top>
      <bottom style="thin">
        <color rgb="FF000099"/>
      </bottom>
      <diagonal/>
    </border>
    <border>
      <left style="thin">
        <color indexed="64"/>
      </left>
      <right style="thin">
        <color rgb="FF000099"/>
      </right>
      <top style="thin">
        <color rgb="FF000099"/>
      </top>
      <bottom style="thin">
        <color rgb="FF000099"/>
      </bottom>
      <diagonal/>
    </border>
    <border>
      <left style="thin">
        <color rgb="FF000099"/>
      </left>
      <right/>
      <top style="thin">
        <color rgb="FF000099"/>
      </top>
      <bottom/>
      <diagonal/>
    </border>
    <border>
      <left/>
      <right/>
      <top style="thin">
        <color rgb="FF000099"/>
      </top>
      <bottom/>
      <diagonal/>
    </border>
    <border>
      <left/>
      <right style="thin">
        <color rgb="FF000099"/>
      </right>
      <top style="thin">
        <color rgb="FF000099"/>
      </top>
      <bottom/>
      <diagonal/>
    </border>
    <border>
      <left style="thin">
        <color rgb="FF000099"/>
      </left>
      <right/>
      <top/>
      <bottom style="thin">
        <color rgb="FF000099"/>
      </bottom>
      <diagonal/>
    </border>
    <border>
      <left/>
      <right/>
      <top/>
      <bottom style="thin">
        <color rgb="FF000099"/>
      </bottom>
      <diagonal/>
    </border>
    <border>
      <left/>
      <right style="thin">
        <color rgb="FF000099"/>
      </right>
      <top/>
      <bottom style="thin">
        <color rgb="FF000099"/>
      </bottom>
      <diagonal/>
    </border>
    <border>
      <left/>
      <right style="thin">
        <color rgb="FF000099"/>
      </right>
      <top/>
      <bottom/>
      <diagonal/>
    </border>
    <border>
      <left style="thin">
        <color rgb="FF000099"/>
      </left>
      <right/>
      <top/>
      <bottom/>
      <diagonal/>
    </border>
    <border>
      <left/>
      <right/>
      <top/>
      <bottom style="thin">
        <color indexed="64"/>
      </bottom>
      <diagonal/>
    </border>
    <border>
      <left/>
      <right style="thin">
        <color rgb="FF000099"/>
      </right>
      <top/>
      <bottom style="thin">
        <color indexed="64"/>
      </bottom>
      <diagonal/>
    </border>
    <border>
      <left/>
      <right style="thin">
        <color rgb="FF000099"/>
      </right>
      <top style="thin">
        <color indexed="64"/>
      </top>
      <bottom/>
      <diagonal/>
    </border>
    <border>
      <left/>
      <right/>
      <top style="thin">
        <color rgb="FF000099"/>
      </top>
      <bottom style="thin">
        <color indexed="64"/>
      </bottom>
      <diagonal/>
    </border>
    <border>
      <left/>
      <right style="thin">
        <color rgb="FF000099"/>
      </right>
      <top style="thin">
        <color rgb="FF000099"/>
      </top>
      <bottom style="thin">
        <color indexed="64"/>
      </bottom>
      <diagonal/>
    </border>
    <border>
      <left style="thin">
        <color rgb="FF000099"/>
      </left>
      <right/>
      <top/>
      <bottom style="thin">
        <color indexed="64"/>
      </bottom>
      <diagonal/>
    </border>
    <border>
      <left/>
      <right/>
      <top/>
      <bottom style="medium">
        <color rgb="FF000099"/>
      </bottom>
      <diagonal/>
    </border>
    <border>
      <left/>
      <right style="medium">
        <color rgb="FF000099"/>
      </right>
      <top style="thin">
        <color rgb="FF000099"/>
      </top>
      <bottom style="thin">
        <color rgb="FF000099"/>
      </bottom>
      <diagonal/>
    </border>
    <border>
      <left style="medium">
        <color rgb="FF000099"/>
      </left>
      <right/>
      <top style="medium">
        <color rgb="FF000099"/>
      </top>
      <bottom/>
      <diagonal/>
    </border>
    <border>
      <left/>
      <right/>
      <top style="medium">
        <color rgb="FF000099"/>
      </top>
      <bottom/>
      <diagonal/>
    </border>
    <border>
      <left/>
      <right style="medium">
        <color rgb="FF000099"/>
      </right>
      <top style="medium">
        <color rgb="FF000099"/>
      </top>
      <bottom/>
      <diagonal/>
    </border>
    <border>
      <left style="medium">
        <color rgb="FF000099"/>
      </left>
      <right/>
      <top style="thin">
        <color rgb="FF000099"/>
      </top>
      <bottom style="thin">
        <color rgb="FF000099"/>
      </bottom>
      <diagonal/>
    </border>
    <border>
      <left/>
      <right style="medium">
        <color rgb="FF000099"/>
      </right>
      <top/>
      <bottom style="thin">
        <color rgb="FF000099"/>
      </bottom>
      <diagonal/>
    </border>
    <border>
      <left style="medium">
        <color rgb="FF000099"/>
      </left>
      <right/>
      <top/>
      <bottom style="thin">
        <color rgb="FF000099"/>
      </bottom>
      <diagonal/>
    </border>
    <border>
      <left style="medium">
        <color rgb="FF000099"/>
      </left>
      <right/>
      <top/>
      <bottom style="thin">
        <color indexed="64"/>
      </bottom>
      <diagonal/>
    </border>
    <border>
      <left/>
      <right style="medium">
        <color rgb="FF000099"/>
      </right>
      <top/>
      <bottom style="thin">
        <color indexed="64"/>
      </bottom>
      <diagonal/>
    </border>
    <border>
      <left style="medium">
        <color rgb="FF000099"/>
      </left>
      <right/>
      <top style="thin">
        <color indexed="64"/>
      </top>
      <bottom style="thin">
        <color rgb="FF000099"/>
      </bottom>
      <diagonal/>
    </border>
    <border>
      <left/>
      <right/>
      <top style="thin">
        <color indexed="64"/>
      </top>
      <bottom style="thin">
        <color rgb="FF000099"/>
      </bottom>
      <diagonal/>
    </border>
    <border>
      <left/>
      <right style="medium">
        <color rgb="FF000099"/>
      </right>
      <top style="thin">
        <color indexed="64"/>
      </top>
      <bottom style="thin">
        <color rgb="FF000099"/>
      </bottom>
      <diagonal/>
    </border>
    <border>
      <left/>
      <right style="thin">
        <color indexed="64"/>
      </right>
      <top style="thin">
        <color rgb="FF000099"/>
      </top>
      <bottom/>
      <diagonal/>
    </border>
    <border>
      <left style="thin">
        <color indexed="64"/>
      </left>
      <right/>
      <top style="thin">
        <color rgb="FF000099"/>
      </top>
      <bottom style="thin">
        <color rgb="FF000099"/>
      </bottom>
      <diagonal/>
    </border>
    <border>
      <left style="medium">
        <color rgb="FF000099"/>
      </left>
      <right/>
      <top style="thin">
        <color indexed="64"/>
      </top>
      <bottom/>
      <diagonal/>
    </border>
    <border>
      <left/>
      <right style="medium">
        <color rgb="FF000099"/>
      </right>
      <top style="thin">
        <color indexed="64"/>
      </top>
      <bottom/>
      <diagonal/>
    </border>
    <border>
      <left/>
      <right style="thin">
        <color indexed="64"/>
      </right>
      <top/>
      <bottom style="thin">
        <color rgb="FF000099"/>
      </bottom>
      <diagonal/>
    </border>
    <border>
      <left style="thin">
        <color indexed="64"/>
      </left>
      <right/>
      <top/>
      <bottom style="thin">
        <color rgb="FF000099"/>
      </bottom>
      <diagonal/>
    </border>
    <border>
      <left style="medium">
        <color rgb="FF000099"/>
      </left>
      <right/>
      <top style="thin">
        <color rgb="FF000099"/>
      </top>
      <bottom/>
      <diagonal/>
    </border>
    <border>
      <left/>
      <right style="medium">
        <color rgb="FF000099"/>
      </right>
      <top style="thin">
        <color rgb="FF000099"/>
      </top>
      <bottom/>
      <diagonal/>
    </border>
    <border>
      <left style="medium">
        <color rgb="FF000099"/>
      </left>
      <right/>
      <top style="thin">
        <color rgb="FF000099"/>
      </top>
      <bottom style="medium">
        <color rgb="FF000099"/>
      </bottom>
      <diagonal/>
    </border>
    <border>
      <left/>
      <right/>
      <top style="thin">
        <color rgb="FF000099"/>
      </top>
      <bottom style="medium">
        <color rgb="FF000099"/>
      </bottom>
      <diagonal/>
    </border>
    <border>
      <left/>
      <right style="thin">
        <color rgb="FF000099"/>
      </right>
      <top style="thin">
        <color rgb="FF000099"/>
      </top>
      <bottom style="medium">
        <color rgb="FF000099"/>
      </bottom>
      <diagonal/>
    </border>
    <border>
      <left style="medium">
        <color rgb="FF000099"/>
      </left>
      <right/>
      <top/>
      <bottom style="medium">
        <color rgb="FF000099"/>
      </bottom>
      <diagonal/>
    </border>
    <border>
      <left/>
      <right style="medium">
        <color rgb="FF000099"/>
      </right>
      <top/>
      <bottom style="medium">
        <color rgb="FF000099"/>
      </bottom>
      <diagonal/>
    </border>
    <border>
      <left style="medium">
        <color rgb="FF000099"/>
      </left>
      <right/>
      <top style="medium">
        <color rgb="FF000099"/>
      </top>
      <bottom style="thin">
        <color rgb="FF000099"/>
      </bottom>
      <diagonal/>
    </border>
    <border>
      <left/>
      <right/>
      <top style="medium">
        <color rgb="FF000099"/>
      </top>
      <bottom style="thin">
        <color rgb="FF000099"/>
      </bottom>
      <diagonal/>
    </border>
    <border>
      <left/>
      <right style="medium">
        <color rgb="FF000099"/>
      </right>
      <top style="medium">
        <color rgb="FF000099"/>
      </top>
      <bottom style="thin">
        <color rgb="FF000099"/>
      </bottom>
      <diagonal/>
    </border>
    <border>
      <left style="medium">
        <color rgb="FF000099"/>
      </left>
      <right/>
      <top/>
      <bottom/>
      <diagonal/>
    </border>
    <border>
      <left/>
      <right style="medium">
        <color rgb="FF000099"/>
      </right>
      <top/>
      <bottom/>
      <diagonal/>
    </border>
    <border>
      <left style="medium">
        <color rgb="FF000099"/>
      </left>
      <right/>
      <top style="medium">
        <color rgb="FF000099"/>
      </top>
      <bottom style="medium">
        <color rgb="FF000099"/>
      </bottom>
      <diagonal/>
    </border>
    <border>
      <left/>
      <right/>
      <top style="medium">
        <color rgb="FF000099"/>
      </top>
      <bottom style="medium">
        <color rgb="FF000099"/>
      </bottom>
      <diagonal/>
    </border>
    <border>
      <left/>
      <right style="medium">
        <color rgb="FF000099"/>
      </right>
      <top style="medium">
        <color rgb="FF000099"/>
      </top>
      <bottom style="medium">
        <color rgb="FF00009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rgb="FF3F3F3F"/>
      </left>
      <right/>
      <top style="thin">
        <color rgb="FF3F3F3F"/>
      </top>
      <bottom style="thin">
        <color rgb="FF3F3F3F"/>
      </bottom>
      <diagonal/>
    </border>
    <border>
      <left/>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thin">
        <color rgb="FFB85410"/>
      </bottom>
      <diagonal/>
    </border>
    <border>
      <left style="thin">
        <color rgb="FFB85410"/>
      </left>
      <right/>
      <top style="thin">
        <color rgb="FFB85410"/>
      </top>
      <bottom style="thin">
        <color rgb="FFB85410"/>
      </bottom>
      <diagonal/>
    </border>
    <border>
      <left/>
      <right/>
      <top style="thin">
        <color rgb="FFB85410"/>
      </top>
      <bottom style="thin">
        <color rgb="FFB85410"/>
      </bottom>
      <diagonal/>
    </border>
    <border>
      <left/>
      <right style="thin">
        <color rgb="FFB85410"/>
      </right>
      <top style="thin">
        <color rgb="FFB85410"/>
      </top>
      <bottom style="thin">
        <color rgb="FFB85410"/>
      </bottom>
      <diagonal/>
    </border>
    <border>
      <left style="thin">
        <color rgb="FFB85410"/>
      </left>
      <right/>
      <top/>
      <bottom/>
      <diagonal/>
    </border>
    <border>
      <left style="thin">
        <color rgb="FFB85410"/>
      </left>
      <right style="thin">
        <color indexed="64"/>
      </right>
      <top style="thin">
        <color rgb="FFB85410"/>
      </top>
      <bottom style="thin">
        <color rgb="FFB85410"/>
      </bottom>
      <diagonal/>
    </border>
    <border>
      <left style="thin">
        <color indexed="64"/>
      </left>
      <right style="thin">
        <color indexed="64"/>
      </right>
      <top style="thin">
        <color rgb="FFB85410"/>
      </top>
      <bottom style="thin">
        <color rgb="FFB85410"/>
      </bottom>
      <diagonal/>
    </border>
    <border>
      <left style="thin">
        <color indexed="64"/>
      </left>
      <right style="thin">
        <color rgb="FFB85410"/>
      </right>
      <top style="thin">
        <color rgb="FFB85410"/>
      </top>
      <bottom style="thin">
        <color rgb="FFB85410"/>
      </bottom>
      <diagonal/>
    </border>
    <border>
      <left style="thin">
        <color rgb="FFB85410"/>
      </left>
      <right/>
      <top style="thin">
        <color rgb="FFB85410"/>
      </top>
      <bottom/>
      <diagonal/>
    </border>
    <border>
      <left/>
      <right/>
      <top style="thin">
        <color rgb="FFB85410"/>
      </top>
      <bottom/>
      <diagonal/>
    </border>
    <border>
      <left/>
      <right style="thin">
        <color rgb="FFB85410"/>
      </right>
      <top style="thin">
        <color rgb="FFB85410"/>
      </top>
      <bottom/>
      <diagonal/>
    </border>
    <border>
      <left style="thin">
        <color rgb="FFB85410"/>
      </left>
      <right style="thin">
        <color indexed="64"/>
      </right>
      <top/>
      <bottom style="thin">
        <color rgb="FFB85410"/>
      </bottom>
      <diagonal/>
    </border>
    <border>
      <left style="thin">
        <color indexed="64"/>
      </left>
      <right style="thin">
        <color indexed="64"/>
      </right>
      <top/>
      <bottom style="thin">
        <color rgb="FFB85410"/>
      </bottom>
      <diagonal/>
    </border>
    <border>
      <left style="thin">
        <color indexed="64"/>
      </left>
      <right style="thin">
        <color rgb="FFB85410"/>
      </right>
      <top/>
      <bottom style="thin">
        <color rgb="FFB85410"/>
      </bottom>
      <diagonal/>
    </border>
    <border>
      <left style="thin">
        <color rgb="FFB85410"/>
      </left>
      <right/>
      <top/>
      <bottom style="thin">
        <color rgb="FFB85410"/>
      </bottom>
      <diagonal/>
    </border>
    <border>
      <left/>
      <right style="thin">
        <color rgb="FFB85410"/>
      </right>
      <top/>
      <bottom style="thin">
        <color rgb="FFB85410"/>
      </bottom>
      <diagonal/>
    </border>
    <border>
      <left/>
      <right style="thin">
        <color rgb="FFB85410"/>
      </right>
      <top/>
      <bottom/>
      <diagonal/>
    </border>
    <border>
      <left style="thin">
        <color rgb="FFB85410"/>
      </left>
      <right style="thin">
        <color indexed="64"/>
      </right>
      <top style="thin">
        <color rgb="FFB85410"/>
      </top>
      <bottom/>
      <diagonal/>
    </border>
    <border>
      <left style="thin">
        <color indexed="64"/>
      </left>
      <right style="thin">
        <color indexed="64"/>
      </right>
      <top style="thin">
        <color rgb="FFB85410"/>
      </top>
      <bottom/>
      <diagonal/>
    </border>
    <border>
      <left style="thin">
        <color indexed="64"/>
      </left>
      <right style="thin">
        <color rgb="FFB85410"/>
      </right>
      <top style="thin">
        <color rgb="FFB85410"/>
      </top>
      <bottom/>
      <diagonal/>
    </border>
    <border>
      <left style="medium">
        <color rgb="FFB85410"/>
      </left>
      <right/>
      <top style="medium">
        <color rgb="FFB85410"/>
      </top>
      <bottom/>
      <diagonal/>
    </border>
    <border>
      <left/>
      <right/>
      <top style="medium">
        <color rgb="FFB85410"/>
      </top>
      <bottom/>
      <diagonal/>
    </border>
    <border>
      <left/>
      <right style="medium">
        <color rgb="FFB85410"/>
      </right>
      <top style="medium">
        <color rgb="FFB85410"/>
      </top>
      <bottom/>
      <diagonal/>
    </border>
    <border>
      <left style="medium">
        <color rgb="FFB85410"/>
      </left>
      <right/>
      <top style="thin">
        <color rgb="FFB85410"/>
      </top>
      <bottom style="thin">
        <color rgb="FFB85410"/>
      </bottom>
      <diagonal/>
    </border>
    <border>
      <left style="thin">
        <color rgb="FFB85410"/>
      </left>
      <right style="thin">
        <color rgb="FFB85410"/>
      </right>
      <top style="thin">
        <color rgb="FFB85410"/>
      </top>
      <bottom/>
      <diagonal/>
    </border>
    <border>
      <left/>
      <right style="medium">
        <color rgb="FFB85410"/>
      </right>
      <top style="thin">
        <color rgb="FFB85410"/>
      </top>
      <bottom style="thin">
        <color rgb="FFB85410"/>
      </bottom>
      <diagonal/>
    </border>
    <border>
      <left style="thin">
        <color rgb="FFB85410"/>
      </left>
      <right style="thin">
        <color rgb="FFB85410"/>
      </right>
      <top/>
      <bottom/>
      <diagonal/>
    </border>
    <border>
      <left style="thin">
        <color rgb="FFB85410"/>
      </left>
      <right style="thin">
        <color rgb="FFB85410"/>
      </right>
      <top/>
      <bottom style="thin">
        <color rgb="FFB85410"/>
      </bottom>
      <diagonal/>
    </border>
    <border>
      <left style="medium">
        <color rgb="FFB85410"/>
      </left>
      <right/>
      <top/>
      <bottom style="thin">
        <color rgb="FFB85410"/>
      </bottom>
      <diagonal/>
    </border>
    <border>
      <left/>
      <right style="medium">
        <color rgb="FFB85410"/>
      </right>
      <top/>
      <bottom style="thin">
        <color rgb="FFB85410"/>
      </bottom>
      <diagonal/>
    </border>
    <border>
      <left style="medium">
        <color rgb="FFB85410"/>
      </left>
      <right/>
      <top style="thin">
        <color rgb="FFB85410"/>
      </top>
      <bottom style="medium">
        <color rgb="FFB85410"/>
      </bottom>
      <diagonal/>
    </border>
    <border>
      <left/>
      <right/>
      <top style="thin">
        <color rgb="FFB85410"/>
      </top>
      <bottom style="medium">
        <color rgb="FFB85410"/>
      </bottom>
      <diagonal/>
    </border>
    <border>
      <left/>
      <right style="thin">
        <color rgb="FFB85410"/>
      </right>
      <top style="thin">
        <color rgb="FFB85410"/>
      </top>
      <bottom style="medium">
        <color rgb="FFB85410"/>
      </bottom>
      <diagonal/>
    </border>
    <border>
      <left style="thin">
        <color rgb="FFB85410"/>
      </left>
      <right style="thin">
        <color indexed="64"/>
      </right>
      <top style="thin">
        <color rgb="FFB85410"/>
      </top>
      <bottom style="thin">
        <color indexed="64"/>
      </bottom>
      <diagonal/>
    </border>
    <border>
      <left style="thin">
        <color indexed="64"/>
      </left>
      <right style="thin">
        <color indexed="64"/>
      </right>
      <top style="thin">
        <color rgb="FFB85410"/>
      </top>
      <bottom style="thin">
        <color indexed="64"/>
      </bottom>
      <diagonal/>
    </border>
    <border>
      <left style="thin">
        <color indexed="64"/>
      </left>
      <right style="thin">
        <color rgb="FFB85410"/>
      </right>
      <top style="thin">
        <color rgb="FFB85410"/>
      </top>
      <bottom style="thin">
        <color indexed="64"/>
      </bottom>
      <diagonal/>
    </border>
    <border>
      <left/>
      <right style="medium">
        <color rgb="FFB85410"/>
      </right>
      <top style="thin">
        <color rgb="FFB85410"/>
      </top>
      <bottom/>
      <diagonal/>
    </border>
    <border>
      <left style="medium">
        <color rgb="FFB85410"/>
      </left>
      <right/>
      <top/>
      <bottom/>
      <diagonal/>
    </border>
    <border>
      <left/>
      <right style="medium">
        <color rgb="FFB85410"/>
      </right>
      <top/>
      <bottom/>
      <diagonal/>
    </border>
    <border>
      <left style="thin">
        <color rgb="FFB85410"/>
      </left>
      <right style="thin">
        <color indexed="64"/>
      </right>
      <top style="thin">
        <color indexed="64"/>
      </top>
      <bottom style="thin">
        <color rgb="FFB85410"/>
      </bottom>
      <diagonal/>
    </border>
    <border>
      <left style="thin">
        <color indexed="64"/>
      </left>
      <right style="thin">
        <color indexed="64"/>
      </right>
      <top style="thin">
        <color indexed="64"/>
      </top>
      <bottom style="thin">
        <color rgb="FFB85410"/>
      </bottom>
      <diagonal/>
    </border>
    <border>
      <left style="thin">
        <color indexed="64"/>
      </left>
      <right style="thin">
        <color rgb="FFB85410"/>
      </right>
      <top style="thin">
        <color indexed="64"/>
      </top>
      <bottom style="thin">
        <color rgb="FFB85410"/>
      </bottom>
      <diagonal/>
    </border>
    <border>
      <left style="medium">
        <color rgb="FFB85410"/>
      </left>
      <right/>
      <top/>
      <bottom style="medium">
        <color rgb="FFB85410"/>
      </bottom>
      <diagonal/>
    </border>
    <border>
      <left/>
      <right/>
      <top/>
      <bottom style="medium">
        <color rgb="FFB85410"/>
      </bottom>
      <diagonal/>
    </border>
    <border>
      <left/>
      <right style="medium">
        <color rgb="FFB85410"/>
      </right>
      <top/>
      <bottom style="medium">
        <color rgb="FFB85410"/>
      </bottom>
      <diagonal/>
    </border>
    <border>
      <left/>
      <right style="thin">
        <color rgb="FFB85410"/>
      </right>
      <top style="medium">
        <color rgb="FFB85410"/>
      </top>
      <bottom/>
      <diagonal/>
    </border>
    <border>
      <left style="thin">
        <color rgb="FFB85410"/>
      </left>
      <right/>
      <top style="medium">
        <color rgb="FFB85410"/>
      </top>
      <bottom style="thin">
        <color rgb="FFB85410"/>
      </bottom>
      <diagonal/>
    </border>
    <border>
      <left/>
      <right/>
      <top style="medium">
        <color rgb="FFB85410"/>
      </top>
      <bottom style="thin">
        <color rgb="FFB85410"/>
      </bottom>
      <diagonal/>
    </border>
    <border>
      <left/>
      <right style="medium">
        <color rgb="FFB85410"/>
      </right>
      <top style="medium">
        <color rgb="FFB85410"/>
      </top>
      <bottom style="thin">
        <color rgb="FFB85410"/>
      </bottom>
      <diagonal/>
    </border>
    <border>
      <left style="medium">
        <color rgb="FFB85410"/>
      </left>
      <right/>
      <top style="thin">
        <color rgb="FFB85410"/>
      </top>
      <bottom/>
      <diagonal/>
    </border>
    <border>
      <left/>
      <right style="thin">
        <color rgb="FFB85410"/>
      </right>
      <top/>
      <bottom style="medium">
        <color rgb="FFB85410"/>
      </bottom>
      <diagonal/>
    </border>
    <border>
      <left style="thin">
        <color rgb="FFB85410"/>
      </left>
      <right/>
      <top/>
      <bottom style="medium">
        <color rgb="FFB85410"/>
      </bottom>
      <diagonal/>
    </border>
    <border>
      <left style="medium">
        <color rgb="FFB85410"/>
      </left>
      <right/>
      <top style="medium">
        <color rgb="FFB85410"/>
      </top>
      <bottom style="medium">
        <color rgb="FFB85410"/>
      </bottom>
      <diagonal/>
    </border>
    <border>
      <left/>
      <right/>
      <top style="medium">
        <color rgb="FFB85410"/>
      </top>
      <bottom style="medium">
        <color rgb="FFB85410"/>
      </bottom>
      <diagonal/>
    </border>
    <border>
      <left/>
      <right style="medium">
        <color rgb="FFB85410"/>
      </right>
      <top style="medium">
        <color rgb="FFB85410"/>
      </top>
      <bottom style="medium">
        <color rgb="FFB85410"/>
      </bottom>
      <diagonal/>
    </border>
    <border>
      <left style="medium">
        <color rgb="FFB85410"/>
      </left>
      <right/>
      <top style="medium">
        <color rgb="FFB85410"/>
      </top>
      <bottom style="thin">
        <color rgb="FFB85410"/>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medium">
        <color rgb="FF00B050"/>
      </left>
      <right style="thin">
        <color auto="1"/>
      </right>
      <top style="medium">
        <color rgb="FF00B050"/>
      </top>
      <bottom style="thin">
        <color rgb="FF00B050"/>
      </bottom>
      <diagonal/>
    </border>
    <border>
      <left style="thin">
        <color auto="1"/>
      </left>
      <right style="thin">
        <color auto="1"/>
      </right>
      <top style="medium">
        <color rgb="FF00B050"/>
      </top>
      <bottom style="thin">
        <color rgb="FF00B050"/>
      </bottom>
      <diagonal/>
    </border>
    <border>
      <left style="thin">
        <color auto="1"/>
      </left>
      <right style="medium">
        <color rgb="FF00B050"/>
      </right>
      <top style="medium">
        <color rgb="FF00B050"/>
      </top>
      <bottom style="thin">
        <color rgb="FF00B050"/>
      </bottom>
      <diagonal/>
    </border>
    <border>
      <left style="medium">
        <color rgb="FF00B050"/>
      </left>
      <right style="thin">
        <color auto="1"/>
      </right>
      <top style="thin">
        <color rgb="FF00B050"/>
      </top>
      <bottom style="medium">
        <color rgb="FF00B050"/>
      </bottom>
      <diagonal/>
    </border>
    <border>
      <left style="thin">
        <color auto="1"/>
      </left>
      <right style="thin">
        <color auto="1"/>
      </right>
      <top style="thin">
        <color rgb="FF00B050"/>
      </top>
      <bottom style="medium">
        <color rgb="FF00B050"/>
      </bottom>
      <diagonal/>
    </border>
    <border>
      <left style="thin">
        <color auto="1"/>
      </left>
      <right style="medium">
        <color rgb="FF00B050"/>
      </right>
      <top style="thin">
        <color rgb="FF00B050"/>
      </top>
      <bottom style="medium">
        <color rgb="FF00B050"/>
      </bottom>
      <diagonal/>
    </border>
    <border>
      <left/>
      <right/>
      <top style="thin">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style="medium">
        <color rgb="FF00B050"/>
      </top>
      <bottom style="thin">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right style="medium">
        <color rgb="FF00B050"/>
      </right>
      <top style="thin">
        <color rgb="FF00B050"/>
      </top>
      <bottom style="medium">
        <color rgb="FF00B050"/>
      </bottom>
      <diagonal/>
    </border>
    <border>
      <left style="medium">
        <color rgb="FF00B050"/>
      </left>
      <right/>
      <top/>
      <bottom/>
      <diagonal/>
    </border>
    <border>
      <left/>
      <right style="medium">
        <color rgb="FF00B050"/>
      </right>
      <top/>
      <bottom/>
      <diagonal/>
    </border>
    <border>
      <left style="medium">
        <color rgb="FF00B050"/>
      </left>
      <right/>
      <top style="thin">
        <color rgb="FF00B050"/>
      </top>
      <bottom style="thin">
        <color rgb="FF00B050"/>
      </bottom>
      <diagonal/>
    </border>
    <border>
      <left/>
      <right style="medium">
        <color rgb="FF00B050"/>
      </right>
      <top style="thin">
        <color rgb="FF00B050"/>
      </top>
      <bottom style="thin">
        <color rgb="FF00B050"/>
      </bottom>
      <diagonal/>
    </border>
    <border>
      <left style="medium">
        <color rgb="FF00B050"/>
      </left>
      <right/>
      <top style="thin">
        <color rgb="FF00B050"/>
      </top>
      <bottom style="medium">
        <color rgb="FF00B050"/>
      </bottom>
      <diagonal/>
    </border>
    <border>
      <left style="medium">
        <color rgb="FF00B050"/>
      </left>
      <right style="thin">
        <color auto="1"/>
      </right>
      <top style="medium">
        <color rgb="FF00B050"/>
      </top>
      <bottom style="medium">
        <color rgb="FF00B050"/>
      </bottom>
      <diagonal/>
    </border>
    <border>
      <left style="thin">
        <color auto="1"/>
      </left>
      <right style="thin">
        <color auto="1"/>
      </right>
      <top style="medium">
        <color rgb="FF00B050"/>
      </top>
      <bottom style="medium">
        <color rgb="FF00B050"/>
      </bottom>
      <diagonal/>
    </border>
    <border>
      <left style="thin">
        <color auto="1"/>
      </left>
      <right style="medium">
        <color rgb="FF00B050"/>
      </right>
      <top style="medium">
        <color rgb="FF00B050"/>
      </top>
      <bottom style="medium">
        <color rgb="FF00B050"/>
      </bottom>
      <diagonal/>
    </border>
    <border>
      <left/>
      <right style="thin">
        <color auto="1"/>
      </right>
      <top style="medium">
        <color rgb="FF00B050"/>
      </top>
      <bottom style="medium">
        <color rgb="FF00B050"/>
      </bottom>
      <diagonal/>
    </border>
    <border>
      <left style="medium">
        <color rgb="FF00B050"/>
      </left>
      <right style="thin">
        <color rgb="FF00B050"/>
      </right>
      <top style="medium">
        <color rgb="FF00B050"/>
      </top>
      <bottom style="thin">
        <color rgb="FF00B050"/>
      </bottom>
      <diagonal/>
    </border>
    <border>
      <left style="thin">
        <color rgb="FF00B050"/>
      </left>
      <right style="thin">
        <color indexed="64"/>
      </right>
      <top style="medium">
        <color rgb="FF00B050"/>
      </top>
      <bottom style="thin">
        <color rgb="FF00B050"/>
      </bottom>
      <diagonal/>
    </border>
    <border>
      <left/>
      <right style="thin">
        <color auto="1"/>
      </right>
      <top/>
      <bottom style="thin">
        <color rgb="FF00B050"/>
      </bottom>
      <diagonal/>
    </border>
    <border>
      <left style="thin">
        <color auto="1"/>
      </left>
      <right style="thin">
        <color auto="1"/>
      </right>
      <top/>
      <bottom style="thin">
        <color rgb="FF00B050"/>
      </bottom>
      <diagonal/>
    </border>
    <border>
      <left style="thin">
        <color auto="1"/>
      </left>
      <right style="medium">
        <color rgb="FF00B050"/>
      </right>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thin">
        <color rgb="FF00B050"/>
      </right>
      <top/>
      <bottom style="thin">
        <color rgb="FF00B050"/>
      </bottom>
      <diagonal/>
    </border>
    <border>
      <left style="thin">
        <color rgb="FF00B050"/>
      </left>
      <right style="thin">
        <color auto="1"/>
      </right>
      <top/>
      <bottom style="thin">
        <color rgb="FF00B050"/>
      </bottom>
      <diagonal/>
    </border>
    <border>
      <left style="thin">
        <color rgb="FF00B050"/>
      </left>
      <right style="thin">
        <color rgb="FF00B050"/>
      </right>
      <top style="thin">
        <color rgb="FF00B050"/>
      </top>
      <bottom style="thin">
        <color rgb="FF00B050"/>
      </bottom>
      <diagonal/>
    </border>
    <border>
      <left/>
      <right style="thin">
        <color auto="1"/>
      </right>
      <top/>
      <bottom style="medium">
        <color rgb="FF00B050"/>
      </bottom>
      <diagonal/>
    </border>
    <border>
      <left style="thin">
        <color auto="1"/>
      </left>
      <right style="thin">
        <color auto="1"/>
      </right>
      <top/>
      <bottom style="medium">
        <color rgb="FF00B050"/>
      </bottom>
      <diagonal/>
    </border>
    <border>
      <left style="thin">
        <color auto="1"/>
      </left>
      <right style="medium">
        <color rgb="FF00B050"/>
      </right>
      <top/>
      <bottom style="medium">
        <color rgb="FF00B050"/>
      </bottom>
      <diagonal/>
    </border>
    <border>
      <left style="medium">
        <color rgb="FF00B050"/>
      </left>
      <right style="thin">
        <color auto="1"/>
      </right>
      <top/>
      <bottom style="medium">
        <color rgb="FF00B050"/>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00B050"/>
      </left>
      <right style="thin">
        <color auto="1"/>
      </right>
      <top style="medium">
        <color rgb="FF00B050"/>
      </top>
      <bottom/>
      <diagonal/>
    </border>
    <border>
      <left style="thin">
        <color auto="1"/>
      </left>
      <right style="thin">
        <color auto="1"/>
      </right>
      <top style="medium">
        <color rgb="FF00B050"/>
      </top>
      <bottom/>
      <diagonal/>
    </border>
    <border>
      <left style="thin">
        <color auto="1"/>
      </left>
      <right style="medium">
        <color rgb="FF00B050"/>
      </right>
      <top style="medium">
        <color rgb="FF00B050"/>
      </top>
      <bottom/>
      <diagonal/>
    </border>
    <border>
      <left/>
      <right style="thin">
        <color auto="1"/>
      </right>
      <top style="medium">
        <color rgb="FF00B050"/>
      </top>
      <bottom/>
      <diagonal/>
    </border>
    <border>
      <left style="medium">
        <color rgb="FF00B050"/>
      </left>
      <right style="medium">
        <color rgb="FF00B050"/>
      </right>
      <top style="medium">
        <color rgb="FF00B050"/>
      </top>
      <bottom style="thin">
        <color rgb="FF00B050"/>
      </bottom>
      <diagonal/>
    </border>
    <border>
      <left/>
      <right style="thin">
        <color indexed="64"/>
      </right>
      <top style="medium">
        <color rgb="FF00B050"/>
      </top>
      <bottom style="thin">
        <color rgb="FF00B050"/>
      </bottom>
      <diagonal/>
    </border>
    <border>
      <left style="medium">
        <color rgb="FF00B050"/>
      </left>
      <right style="medium">
        <color rgb="FF00B050"/>
      </right>
      <top/>
      <bottom style="medium">
        <color rgb="FF00B050"/>
      </bottom>
      <diagonal/>
    </border>
    <border>
      <left style="thin">
        <color rgb="FF00B050"/>
      </left>
      <right style="thin">
        <color rgb="FF00B050"/>
      </right>
      <top style="medium">
        <color rgb="FF00B050"/>
      </top>
      <bottom style="thin">
        <color rgb="FF00B050"/>
      </bottom>
      <diagonal/>
    </border>
    <border>
      <left style="thin">
        <color rgb="FF00B050"/>
      </left>
      <right/>
      <top style="medium">
        <color rgb="FF00B050"/>
      </top>
      <bottom style="thin">
        <color rgb="FF00B050"/>
      </bottom>
      <diagonal/>
    </border>
    <border>
      <left style="medium">
        <color rgb="FF00B050"/>
      </left>
      <right style="thin">
        <color rgb="FF00B050"/>
      </right>
      <top style="thin">
        <color rgb="FF00B050"/>
      </top>
      <bottom/>
      <diagonal/>
    </border>
    <border>
      <left style="thin">
        <color rgb="FF00B050"/>
      </left>
      <right style="thin">
        <color rgb="FF00B050"/>
      </right>
      <top style="thin">
        <color rgb="FF00B050"/>
      </top>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style="thin">
        <color rgb="FF00B050"/>
      </left>
      <right/>
      <top style="thin">
        <color rgb="FF00B050"/>
      </top>
      <bottom style="medium">
        <color rgb="FF00B050"/>
      </bottom>
      <diagonal/>
    </border>
    <border>
      <left style="hair">
        <color indexed="64"/>
      </left>
      <right style="hair">
        <color indexed="64"/>
      </right>
      <top style="thin">
        <color indexed="64"/>
      </top>
      <bottom/>
      <diagonal/>
    </border>
    <border>
      <left style="medium">
        <color auto="1"/>
      </left>
      <right style="medium">
        <color auto="1"/>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ck">
        <color theme="0" tint="-0.14996795556505021"/>
      </left>
      <right/>
      <top style="thick">
        <color theme="0" tint="-0.14996795556505021"/>
      </top>
      <bottom style="thick">
        <color theme="0" tint="-0.34998626667073579"/>
      </bottom>
      <diagonal/>
    </border>
    <border>
      <left/>
      <right style="thick">
        <color theme="0" tint="-0.34998626667073579"/>
      </right>
      <top style="thick">
        <color theme="0" tint="-0.14996795556505021"/>
      </top>
      <bottom style="thick">
        <color theme="0" tint="-0.34998626667073579"/>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style="medium">
        <color auto="1"/>
      </top>
      <bottom style="medium">
        <color indexed="64"/>
      </bottom>
      <diagonal/>
    </border>
    <border>
      <left/>
      <right style="thin">
        <color indexed="64"/>
      </right>
      <top style="medium">
        <color auto="1"/>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indexed="64"/>
      </top>
      <bottom style="medium">
        <color indexed="64"/>
      </bottom>
      <diagonal/>
    </border>
    <border>
      <left/>
      <right style="medium">
        <color auto="1"/>
      </right>
      <top style="thin">
        <color indexed="64"/>
      </top>
      <bottom style="medium">
        <color indexed="64"/>
      </bottom>
      <diagonal/>
    </border>
    <border diagonalUp="1" diagonalDown="1">
      <left style="thin">
        <color auto="1"/>
      </left>
      <right style="thin">
        <color auto="1"/>
      </right>
      <top style="thin">
        <color auto="1"/>
      </top>
      <bottom style="thin">
        <color auto="1"/>
      </bottom>
      <diagonal style="thin">
        <color indexed="8"/>
      </diagonal>
    </border>
    <border diagonalUp="1">
      <left style="thin">
        <color auto="1"/>
      </left>
      <right style="thin">
        <color auto="1"/>
      </right>
      <top style="thin">
        <color auto="1"/>
      </top>
      <bottom style="thin">
        <color auto="1"/>
      </bottom>
      <diagonal style="thin">
        <color indexed="64"/>
      </diagonal>
    </border>
  </borders>
  <cellStyleXfs count="9">
    <xf numFmtId="0" fontId="0" fillId="0" borderId="0">
      <alignment vertical="center"/>
    </xf>
    <xf numFmtId="38" fontId="1"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1" applyNumberFormat="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5" fillId="0" borderId="0" applyNumberFormat="0" applyFill="0" applyBorder="0" applyAlignment="0" applyProtection="0">
      <alignment vertical="center"/>
    </xf>
    <xf numFmtId="0" fontId="17" fillId="0" borderId="0"/>
    <xf numFmtId="38" fontId="17" fillId="0" borderId="0" applyFont="0" applyFill="0" applyBorder="0" applyAlignment="0" applyProtection="0"/>
  </cellStyleXfs>
  <cellXfs count="1059">
    <xf numFmtId="0" fontId="0" fillId="0" borderId="0" xfId="0">
      <alignment vertical="center"/>
    </xf>
    <xf numFmtId="0" fontId="9" fillId="0" borderId="0" xfId="0" applyFont="1">
      <alignment vertical="center"/>
    </xf>
    <xf numFmtId="38" fontId="13" fillId="2" borderId="6" xfId="1" applyFont="1" applyFill="1" applyBorder="1" applyAlignment="1">
      <alignment horizontal="center" vertical="center" wrapText="1"/>
    </xf>
    <xf numFmtId="38" fontId="13" fillId="2" borderId="17" xfId="1" applyFont="1" applyFill="1" applyBorder="1" applyAlignment="1">
      <alignment horizontal="center" vertical="center" wrapText="1"/>
    </xf>
    <xf numFmtId="38" fontId="13" fillId="2" borderId="17" xfId="1" applyFont="1" applyFill="1" applyBorder="1" applyAlignment="1">
      <alignment horizontal="center" vertical="center"/>
    </xf>
    <xf numFmtId="38" fontId="13" fillId="2" borderId="18" xfId="1" applyFont="1" applyFill="1" applyBorder="1" applyAlignment="1">
      <alignment horizontal="center" vertical="center"/>
    </xf>
    <xf numFmtId="38" fontId="13" fillId="2" borderId="6" xfId="1" applyFont="1" applyFill="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13" fillId="2" borderId="6" xfId="2" applyFont="1" applyBorder="1" applyAlignment="1">
      <alignment horizontal="center" vertical="center" wrapText="1"/>
    </xf>
    <xf numFmtId="0" fontId="8" fillId="0" borderId="0" xfId="0" applyFont="1" applyAlignment="1">
      <alignment horizontal="left" vertical="center"/>
    </xf>
    <xf numFmtId="38" fontId="9" fillId="0" borderId="0" xfId="1" applyFont="1" applyFill="1" applyBorder="1">
      <alignment vertical="center"/>
    </xf>
    <xf numFmtId="0" fontId="15" fillId="0" borderId="0" xfId="0" applyFont="1">
      <alignment vertical="center"/>
    </xf>
    <xf numFmtId="0" fontId="9" fillId="5" borderId="3" xfId="5" applyFont="1" applyBorder="1" applyAlignment="1" applyProtection="1">
      <alignment horizontal="left" vertical="center"/>
    </xf>
    <xf numFmtId="0" fontId="9" fillId="5" borderId="6" xfId="5" applyFont="1" applyBorder="1" applyAlignment="1" applyProtection="1">
      <alignment horizontal="left" vertical="center"/>
    </xf>
    <xf numFmtId="0" fontId="9" fillId="5" borderId="6" xfId="5" applyFont="1" applyBorder="1" applyProtection="1">
      <alignment vertical="center"/>
    </xf>
    <xf numFmtId="0" fontId="9" fillId="5" borderId="12" xfId="5" applyFont="1" applyBorder="1" applyProtection="1">
      <alignment vertical="center"/>
    </xf>
    <xf numFmtId="0" fontId="10" fillId="0" borderId="0" xfId="0" applyFont="1">
      <alignment vertical="center"/>
    </xf>
    <xf numFmtId="49" fontId="9" fillId="0" borderId="0" xfId="0" applyNumberFormat="1" applyFont="1">
      <alignment vertical="center"/>
    </xf>
    <xf numFmtId="0" fontId="18" fillId="0" borderId="0" xfId="7" applyFont="1"/>
    <xf numFmtId="0" fontId="18" fillId="0" borderId="0" xfId="7" applyFont="1" applyAlignment="1">
      <alignment vertical="center"/>
    </xf>
    <xf numFmtId="178" fontId="9" fillId="0" borderId="0" xfId="0" applyNumberFormat="1" applyFont="1">
      <alignment vertical="center"/>
    </xf>
    <xf numFmtId="14" fontId="9" fillId="0" borderId="0" xfId="1" applyNumberFormat="1" applyFont="1" applyAlignment="1">
      <alignment horizontal="left" vertical="center"/>
    </xf>
    <xf numFmtId="14" fontId="9" fillId="0" borderId="0" xfId="0" applyNumberFormat="1" applyFont="1" applyAlignment="1">
      <alignment horizontal="left" vertical="center"/>
    </xf>
    <xf numFmtId="0" fontId="33" fillId="0" borderId="0" xfId="0" applyFont="1">
      <alignment vertical="center"/>
    </xf>
    <xf numFmtId="0" fontId="21" fillId="0" borderId="0" xfId="7" applyFont="1" applyAlignment="1">
      <alignment horizontal="center" vertical="center"/>
    </xf>
    <xf numFmtId="57" fontId="18" fillId="0" borderId="0" xfId="7" applyNumberFormat="1" applyFont="1"/>
    <xf numFmtId="0" fontId="18" fillId="0" borderId="38" xfId="7" applyFont="1" applyBorder="1"/>
    <xf numFmtId="0" fontId="18" fillId="0" borderId="40" xfId="7" applyFont="1" applyBorder="1"/>
    <xf numFmtId="0" fontId="18" fillId="0" borderId="24" xfId="7" applyFont="1" applyBorder="1"/>
    <xf numFmtId="0" fontId="18" fillId="0" borderId="42" xfId="7" applyFont="1" applyBorder="1"/>
    <xf numFmtId="0" fontId="18" fillId="0" borderId="35" xfId="7" applyFont="1" applyBorder="1"/>
    <xf numFmtId="0" fontId="18" fillId="0" borderId="48" xfId="7" applyFont="1" applyBorder="1"/>
    <xf numFmtId="49" fontId="18" fillId="0" borderId="38" xfId="7" applyNumberFormat="1" applyFont="1" applyBorder="1" applyAlignment="1">
      <alignment horizontal="left" vertical="center"/>
    </xf>
    <xf numFmtId="49" fontId="18" fillId="0" borderId="28" xfId="7" applyNumberFormat="1" applyFont="1" applyBorder="1" applyAlignment="1">
      <alignment horizontal="left" vertical="center"/>
    </xf>
    <xf numFmtId="49" fontId="18" fillId="0" borderId="28" xfId="7" applyNumberFormat="1" applyFont="1" applyBorder="1" applyAlignment="1">
      <alignment vertical="center"/>
    </xf>
    <xf numFmtId="49" fontId="18" fillId="0" borderId="62" xfId="7" applyNumberFormat="1" applyFont="1" applyBorder="1" applyAlignment="1">
      <alignment horizontal="left" vertical="center"/>
    </xf>
    <xf numFmtId="49" fontId="18" fillId="0" borderId="66" xfId="7" applyNumberFormat="1" applyFont="1" applyBorder="1" applyAlignment="1">
      <alignment horizontal="left" vertical="center"/>
    </xf>
    <xf numFmtId="0" fontId="28" fillId="0" borderId="0" xfId="7" applyFont="1"/>
    <xf numFmtId="0" fontId="18" fillId="0" borderId="50" xfId="7" applyFont="1" applyBorder="1"/>
    <xf numFmtId="0" fontId="18" fillId="0" borderId="51" xfId="7" applyFont="1" applyBorder="1"/>
    <xf numFmtId="0" fontId="18" fillId="0" borderId="52" xfId="7" applyFont="1" applyBorder="1"/>
    <xf numFmtId="0" fontId="18" fillId="0" borderId="72" xfId="7" applyFont="1" applyBorder="1"/>
    <xf numFmtId="0" fontId="18" fillId="0" borderId="73" xfId="7" applyFont="1" applyBorder="1"/>
    <xf numFmtId="0" fontId="24" fillId="0" borderId="0" xfId="7" applyFont="1"/>
    <xf numFmtId="0" fontId="29" fillId="0" borderId="0" xfId="7" applyFont="1" applyAlignment="1">
      <alignment vertical="top" shrinkToFit="1"/>
    </xf>
    <xf numFmtId="0" fontId="29" fillId="0" borderId="0" xfId="7" applyFont="1" applyAlignment="1">
      <alignment horizontal="center" vertical="top"/>
    </xf>
    <xf numFmtId="0" fontId="18" fillId="0" borderId="50" xfId="7" applyFont="1" applyBorder="1" applyAlignment="1">
      <alignment vertical="center"/>
    </xf>
    <xf numFmtId="0" fontId="18" fillId="0" borderId="51" xfId="7" applyFont="1" applyBorder="1" applyAlignment="1">
      <alignment vertical="center"/>
    </xf>
    <xf numFmtId="0" fontId="18" fillId="0" borderId="77" xfId="7" applyFont="1" applyBorder="1" applyAlignment="1">
      <alignment vertical="center"/>
    </xf>
    <xf numFmtId="0" fontId="18" fillId="0" borderId="72" xfId="7" applyFont="1" applyBorder="1" applyAlignment="1">
      <alignment vertical="center"/>
    </xf>
    <xf numFmtId="0" fontId="18" fillId="0" borderId="48" xfId="7" applyFont="1" applyBorder="1" applyAlignment="1">
      <alignment vertical="center"/>
    </xf>
    <xf numFmtId="0" fontId="30" fillId="0" borderId="0" xfId="7" applyFont="1"/>
    <xf numFmtId="0" fontId="7" fillId="0" borderId="0" xfId="7" applyFont="1"/>
    <xf numFmtId="0" fontId="27" fillId="0" borderId="0" xfId="7" applyFont="1"/>
    <xf numFmtId="0" fontId="37" fillId="0" borderId="0" xfId="7" applyFont="1" applyAlignment="1">
      <alignment vertical="center"/>
    </xf>
    <xf numFmtId="0" fontId="30" fillId="0" borderId="0" xfId="7" applyFont="1" applyAlignment="1">
      <alignment vertical="center"/>
    </xf>
    <xf numFmtId="0" fontId="31" fillId="0" borderId="0" xfId="7" applyFont="1"/>
    <xf numFmtId="0" fontId="7" fillId="9" borderId="106" xfId="3" applyFont="1" applyFill="1" applyBorder="1" applyAlignment="1">
      <alignment horizontal="center" vertical="center"/>
    </xf>
    <xf numFmtId="0" fontId="8" fillId="0" borderId="0" xfId="0" applyFont="1">
      <alignment vertical="center"/>
    </xf>
    <xf numFmtId="49" fontId="7" fillId="9" borderId="106" xfId="3" applyNumberFormat="1" applyFont="1" applyFill="1" applyBorder="1" applyAlignment="1">
      <alignment horizontal="center" vertical="center"/>
    </xf>
    <xf numFmtId="0" fontId="13" fillId="2" borderId="7" xfId="2" applyFont="1" applyBorder="1" applyAlignment="1">
      <alignment horizontal="center" vertical="center" wrapText="1"/>
    </xf>
    <xf numFmtId="0" fontId="7" fillId="9" borderId="106" xfId="3" applyFont="1" applyFill="1" applyBorder="1" applyAlignment="1" applyProtection="1">
      <alignment horizontal="center" vertical="center"/>
    </xf>
    <xf numFmtId="180" fontId="41" fillId="0" borderId="0" xfId="7" applyNumberFormat="1" applyFont="1" applyAlignment="1">
      <alignment horizontal="right"/>
    </xf>
    <xf numFmtId="0" fontId="36" fillId="0" borderId="0" xfId="7" applyFont="1" applyAlignment="1">
      <alignment horizontal="center"/>
    </xf>
    <xf numFmtId="0" fontId="38" fillId="0" borderId="82" xfId="7" applyFont="1" applyBorder="1" applyAlignment="1">
      <alignment horizontal="center"/>
    </xf>
    <xf numFmtId="0" fontId="38" fillId="0" borderId="0" xfId="7" applyFont="1"/>
    <xf numFmtId="0" fontId="35" fillId="0" borderId="83" xfId="7" applyFont="1" applyBorder="1" applyAlignment="1">
      <alignment horizontal="center"/>
    </xf>
    <xf numFmtId="0" fontId="38" fillId="0" borderId="0" xfId="7" applyFont="1" applyAlignment="1">
      <alignment horizontal="right"/>
    </xf>
    <xf numFmtId="0" fontId="31" fillId="0" borderId="0" xfId="7" applyFont="1" applyAlignment="1">
      <alignment horizontal="right"/>
    </xf>
    <xf numFmtId="0" fontId="42" fillId="0" borderId="0" xfId="7" applyFont="1"/>
    <xf numFmtId="180" fontId="7" fillId="0" borderId="0" xfId="7" applyNumberFormat="1" applyFont="1" applyAlignment="1">
      <alignment horizontal="left"/>
    </xf>
    <xf numFmtId="0" fontId="43" fillId="0" borderId="85" xfId="7" applyFont="1" applyBorder="1" applyAlignment="1">
      <alignment horizontal="center" vertical="center" wrapText="1"/>
    </xf>
    <xf numFmtId="0" fontId="31" fillId="0" borderId="86" xfId="7" applyFont="1" applyBorder="1" applyAlignment="1">
      <alignment horizontal="center" vertical="center" wrapText="1"/>
    </xf>
    <xf numFmtId="0" fontId="31" fillId="0" borderId="86" xfId="7" applyFont="1" applyBorder="1" applyAlignment="1">
      <alignment horizontal="center" vertical="center"/>
    </xf>
    <xf numFmtId="0" fontId="44" fillId="0" borderId="86" xfId="7" applyFont="1" applyBorder="1" applyAlignment="1">
      <alignment horizontal="center" vertical="center" wrapText="1"/>
    </xf>
    <xf numFmtId="0" fontId="45" fillId="0" borderId="86" xfId="7" applyFont="1" applyBorder="1" applyAlignment="1">
      <alignment horizontal="center" vertical="center" wrapText="1"/>
    </xf>
    <xf numFmtId="0" fontId="31" fillId="0" borderId="87" xfId="7" applyFont="1" applyBorder="1" applyAlignment="1">
      <alignment horizontal="center" vertical="center" wrapText="1"/>
    </xf>
    <xf numFmtId="0" fontId="31" fillId="0" borderId="87" xfId="7" applyFont="1" applyBorder="1" applyAlignment="1">
      <alignment horizontal="center" vertical="center"/>
    </xf>
    <xf numFmtId="0" fontId="31" fillId="0" borderId="88" xfId="7" applyFont="1" applyBorder="1" applyAlignment="1">
      <alignment horizontal="center" vertical="center"/>
    </xf>
    <xf numFmtId="0" fontId="51" fillId="0" borderId="108" xfId="7" applyFont="1" applyBorder="1" applyAlignment="1">
      <alignment horizontal="center"/>
    </xf>
    <xf numFmtId="0" fontId="51" fillId="0" borderId="109" xfId="7" applyFont="1" applyBorder="1" applyAlignment="1">
      <alignment horizontal="center"/>
    </xf>
    <xf numFmtId="0" fontId="51" fillId="0" borderId="110" xfId="7" quotePrefix="1" applyFont="1" applyBorder="1" applyAlignment="1">
      <alignment horizontal="right"/>
    </xf>
    <xf numFmtId="0" fontId="51" fillId="0" borderId="89" xfId="7" applyFont="1" applyBorder="1" applyAlignment="1">
      <alignment horizontal="center"/>
    </xf>
    <xf numFmtId="49" fontId="7" fillId="0" borderId="90" xfId="7" applyNumberFormat="1" applyFont="1" applyBorder="1" applyAlignment="1">
      <alignment horizontal="center"/>
    </xf>
    <xf numFmtId="0" fontId="51" fillId="0" borderId="91" xfId="7" applyFont="1" applyBorder="1" applyAlignment="1">
      <alignment horizontal="center"/>
    </xf>
    <xf numFmtId="0" fontId="51" fillId="0" borderId="92" xfId="7" quotePrefix="1" applyFont="1" applyBorder="1" applyAlignment="1">
      <alignment horizontal="right"/>
    </xf>
    <xf numFmtId="0" fontId="51" fillId="0" borderId="112" xfId="7" applyFont="1" applyBorder="1" applyAlignment="1">
      <alignment horizontal="center"/>
    </xf>
    <xf numFmtId="49" fontId="7" fillId="0" borderId="98" xfId="7" applyNumberFormat="1" applyFont="1" applyBorder="1" applyAlignment="1">
      <alignment horizontal="center"/>
    </xf>
    <xf numFmtId="0" fontId="51" fillId="0" borderId="114" xfId="7" applyFont="1" applyBorder="1" applyAlignment="1">
      <alignment horizontal="center"/>
    </xf>
    <xf numFmtId="0" fontId="51" fillId="0" borderId="113" xfId="7" quotePrefix="1" applyFont="1" applyBorder="1" applyAlignment="1">
      <alignment horizontal="right"/>
    </xf>
    <xf numFmtId="0" fontId="52" fillId="0" borderId="116" xfId="7" applyFont="1" applyBorder="1"/>
    <xf numFmtId="0" fontId="52" fillId="0" borderId="0" xfId="7" applyFont="1"/>
    <xf numFmtId="0" fontId="58" fillId="0" borderId="0" xfId="7" applyFont="1"/>
    <xf numFmtId="0" fontId="52" fillId="0" borderId="120" xfId="7" applyFont="1" applyBorder="1"/>
    <xf numFmtId="0" fontId="52" fillId="0" borderId="132" xfId="7" applyFont="1" applyBorder="1"/>
    <xf numFmtId="0" fontId="52" fillId="0" borderId="125" xfId="7" applyFont="1" applyBorder="1"/>
    <xf numFmtId="49" fontId="60" fillId="0" borderId="117" xfId="7" applyNumberFormat="1" applyFont="1" applyBorder="1" applyAlignment="1">
      <alignment horizontal="center" vertical="center"/>
    </xf>
    <xf numFmtId="49" fontId="60" fillId="0" borderId="116" xfId="7" applyNumberFormat="1" applyFont="1" applyBorder="1" applyAlignment="1">
      <alignment horizontal="center" vertical="center" shrinkToFit="1"/>
    </xf>
    <xf numFmtId="0" fontId="52" fillId="0" borderId="137" xfId="7" applyFont="1" applyBorder="1"/>
    <xf numFmtId="0" fontId="52" fillId="0" borderId="136" xfId="7" applyFont="1" applyBorder="1"/>
    <xf numFmtId="0" fontId="52" fillId="0" borderId="161" xfId="7" applyFont="1" applyBorder="1"/>
    <xf numFmtId="0" fontId="52" fillId="0" borderId="158" xfId="7" applyFont="1" applyBorder="1"/>
    <xf numFmtId="0" fontId="52" fillId="0" borderId="159" xfId="7" applyFont="1" applyBorder="1"/>
    <xf numFmtId="0" fontId="52" fillId="0" borderId="166" xfId="7" applyFont="1" applyBorder="1"/>
    <xf numFmtId="0" fontId="60" fillId="0" borderId="0" xfId="7" applyFont="1"/>
    <xf numFmtId="0" fontId="67" fillId="0" borderId="0" xfId="7" applyFont="1" applyAlignment="1">
      <alignment vertical="top" shrinkToFit="1"/>
    </xf>
    <xf numFmtId="0" fontId="67" fillId="0" borderId="0" xfId="7" applyFont="1" applyAlignment="1">
      <alignment horizontal="center" vertical="top"/>
    </xf>
    <xf numFmtId="0" fontId="56" fillId="0" borderId="154" xfId="7" applyFont="1" applyBorder="1" applyAlignment="1">
      <alignment horizontal="center" vertical="center"/>
    </xf>
    <xf numFmtId="0" fontId="35" fillId="0" borderId="0" xfId="7" applyFont="1" applyAlignment="1">
      <alignment horizontal="left"/>
    </xf>
    <xf numFmtId="0" fontId="38" fillId="0" borderId="86" xfId="7" applyFont="1" applyBorder="1" applyAlignment="1">
      <alignment horizontal="center" vertical="center" shrinkToFit="1"/>
    </xf>
    <xf numFmtId="0" fontId="50" fillId="0" borderId="91" xfId="7" applyFont="1" applyBorder="1" applyAlignment="1">
      <alignment wrapText="1"/>
    </xf>
    <xf numFmtId="0" fontId="51" fillId="0" borderId="94" xfId="7" applyFont="1" applyBorder="1" applyAlignment="1">
      <alignment horizontal="center"/>
    </xf>
    <xf numFmtId="0" fontId="50" fillId="0" borderId="90" xfId="7" applyFont="1" applyBorder="1" applyAlignment="1">
      <alignment wrapText="1"/>
    </xf>
    <xf numFmtId="0" fontId="51" fillId="0" borderId="90" xfId="7" applyFont="1" applyBorder="1" applyAlignment="1">
      <alignment horizontal="center"/>
    </xf>
    <xf numFmtId="0" fontId="51" fillId="0" borderId="95" xfId="7" quotePrefix="1" applyFont="1" applyBorder="1" applyAlignment="1">
      <alignment horizontal="right"/>
    </xf>
    <xf numFmtId="0" fontId="51" fillId="0" borderId="97" xfId="7" applyFont="1" applyBorder="1" applyAlignment="1">
      <alignment horizontal="center"/>
    </xf>
    <xf numFmtId="0" fontId="50" fillId="0" borderId="98" xfId="7" applyFont="1" applyBorder="1" applyAlignment="1">
      <alignment wrapText="1"/>
    </xf>
    <xf numFmtId="0" fontId="51" fillId="0" borderId="98" xfId="7" applyFont="1" applyBorder="1" applyAlignment="1">
      <alignment horizontal="center"/>
    </xf>
    <xf numFmtId="0" fontId="51" fillId="0" borderId="99" xfId="7" quotePrefix="1" applyFont="1" applyBorder="1" applyAlignment="1">
      <alignment horizontal="right"/>
    </xf>
    <xf numFmtId="0" fontId="31" fillId="0" borderId="86" xfId="7" applyFont="1" applyBorder="1" applyAlignment="1">
      <alignment horizontal="center" vertical="center" shrinkToFit="1"/>
    </xf>
    <xf numFmtId="0" fontId="69" fillId="0" borderId="0" xfId="7" applyFont="1" applyAlignment="1">
      <alignment vertical="center"/>
    </xf>
    <xf numFmtId="0" fontId="70" fillId="0" borderId="0" xfId="7" applyFont="1" applyAlignment="1">
      <alignment vertical="center"/>
    </xf>
    <xf numFmtId="0" fontId="17" fillId="0" borderId="0" xfId="7" applyAlignment="1">
      <alignment vertical="center"/>
    </xf>
    <xf numFmtId="0" fontId="71" fillId="0" borderId="0" xfId="7" applyFont="1" applyAlignment="1">
      <alignment vertical="center"/>
    </xf>
    <xf numFmtId="0" fontId="72" fillId="0" borderId="0" xfId="7" applyFont="1" applyAlignment="1">
      <alignment vertical="center"/>
    </xf>
    <xf numFmtId="0" fontId="72" fillId="0" borderId="0" xfId="7" applyFont="1"/>
    <xf numFmtId="0" fontId="72" fillId="0" borderId="192" xfId="7" applyFont="1" applyBorder="1" applyAlignment="1">
      <alignment vertical="center"/>
    </xf>
    <xf numFmtId="0" fontId="37" fillId="0" borderId="191" xfId="7" applyFont="1" applyBorder="1" applyAlignment="1">
      <alignment vertical="center"/>
    </xf>
    <xf numFmtId="0" fontId="80" fillId="0" borderId="0" xfId="7" applyFont="1"/>
    <xf numFmtId="0" fontId="71" fillId="0" borderId="224" xfId="7" applyFont="1" applyBorder="1" applyAlignment="1">
      <alignment horizontal="center" vertical="center"/>
    </xf>
    <xf numFmtId="0" fontId="71" fillId="0" borderId="226" xfId="7" applyFont="1" applyBorder="1" applyAlignment="1">
      <alignment horizontal="center" vertical="center"/>
    </xf>
    <xf numFmtId="0" fontId="71" fillId="0" borderId="0" xfId="7" applyFont="1" applyAlignment="1">
      <alignment horizontal="center" vertical="center"/>
    </xf>
    <xf numFmtId="0" fontId="75" fillId="0" borderId="0" xfId="7" applyFont="1" applyAlignment="1">
      <alignment horizontal="right" vertical="top"/>
    </xf>
    <xf numFmtId="186" fontId="77" fillId="0" borderId="0" xfId="7" applyNumberFormat="1" applyFont="1" applyAlignment="1">
      <alignment horizontal="center" vertical="center"/>
    </xf>
    <xf numFmtId="180" fontId="81" fillId="0" borderId="0" xfId="7" applyNumberFormat="1" applyFont="1" applyAlignment="1">
      <alignment horizontal="center"/>
    </xf>
    <xf numFmtId="0" fontId="30" fillId="0" borderId="0" xfId="7" applyFont="1" applyAlignment="1">
      <alignment horizontal="center"/>
    </xf>
    <xf numFmtId="0" fontId="82" fillId="0" borderId="0" xfId="7" applyFont="1" applyAlignment="1">
      <alignment horizontal="center"/>
    </xf>
    <xf numFmtId="0" fontId="35" fillId="0" borderId="84" xfId="7" applyFont="1" applyBorder="1" applyAlignment="1">
      <alignment horizontal="left" indent="1"/>
    </xf>
    <xf numFmtId="0" fontId="35" fillId="0" borderId="0" xfId="7" applyFont="1" applyAlignment="1">
      <alignment horizontal="left" indent="1"/>
    </xf>
    <xf numFmtId="180" fontId="83" fillId="0" borderId="0" xfId="7" applyNumberFormat="1" applyFont="1" applyAlignment="1">
      <alignment horizontal="left"/>
    </xf>
    <xf numFmtId="0" fontId="39" fillId="0" borderId="85" xfId="7" applyFont="1" applyBorder="1" applyAlignment="1">
      <alignment horizontal="center" vertical="center" wrapText="1"/>
    </xf>
    <xf numFmtId="0" fontId="31" fillId="0" borderId="234" xfId="7" applyFont="1" applyBorder="1" applyAlignment="1">
      <alignment horizontal="center" vertical="center" wrapText="1"/>
    </xf>
    <xf numFmtId="49" fontId="7" fillId="0" borderId="91" xfId="7" applyNumberFormat="1" applyFont="1" applyBorder="1" applyAlignment="1">
      <alignment horizontal="center"/>
    </xf>
    <xf numFmtId="14" fontId="40" fillId="0" borderId="93" xfId="7" applyNumberFormat="1" applyFont="1" applyBorder="1" applyAlignment="1">
      <alignment horizontal="left" wrapText="1"/>
    </xf>
    <xf numFmtId="0" fontId="40" fillId="0" borderId="96" xfId="7" applyFont="1" applyBorder="1" applyAlignment="1">
      <alignment horizontal="left" wrapText="1"/>
    </xf>
    <xf numFmtId="0" fontId="40" fillId="0" borderId="100" xfId="7" applyFont="1" applyBorder="1" applyAlignment="1">
      <alignment horizontal="left" wrapText="1"/>
    </xf>
    <xf numFmtId="178" fontId="9" fillId="0" borderId="0" xfId="0" applyNumberFormat="1" applyFont="1" applyAlignment="1">
      <alignment horizontal="right" vertical="center"/>
    </xf>
    <xf numFmtId="49" fontId="9" fillId="0" borderId="0" xfId="1" applyNumberFormat="1" applyFont="1" applyAlignment="1">
      <alignment horizontal="left" vertical="center"/>
    </xf>
    <xf numFmtId="49" fontId="9" fillId="0" borderId="0" xfId="0" applyNumberFormat="1" applyFont="1" applyAlignment="1">
      <alignment horizontal="left" vertical="center"/>
    </xf>
    <xf numFmtId="0" fontId="33" fillId="0" borderId="0" xfId="0" applyFont="1" applyAlignment="1">
      <alignment horizontal="left" vertical="center"/>
    </xf>
    <xf numFmtId="0" fontId="33" fillId="0" borderId="0" xfId="0" applyFont="1" applyAlignment="1">
      <alignment horizontal="right" vertical="center"/>
    </xf>
    <xf numFmtId="0" fontId="50" fillId="0" borderId="90" xfId="7" applyFont="1" applyBorder="1" applyAlignment="1">
      <alignment horizontal="left" wrapText="1"/>
    </xf>
    <xf numFmtId="0" fontId="50" fillId="0" borderId="98" xfId="7" applyFont="1" applyBorder="1" applyAlignment="1">
      <alignment horizontal="left" wrapText="1"/>
    </xf>
    <xf numFmtId="0" fontId="50" fillId="0" borderId="91" xfId="7" applyFont="1" applyBorder="1" applyAlignment="1">
      <alignment horizontal="left" wrapText="1"/>
    </xf>
    <xf numFmtId="0" fontId="9" fillId="6" borderId="6" xfId="0" applyFont="1" applyFill="1" applyBorder="1">
      <alignment vertical="center"/>
    </xf>
    <xf numFmtId="0" fontId="9" fillId="6" borderId="6" xfId="0" applyFont="1" applyFill="1" applyBorder="1" applyAlignment="1">
      <alignment vertical="center" wrapText="1"/>
    </xf>
    <xf numFmtId="0" fontId="9" fillId="6" borderId="25" xfId="0" applyFont="1" applyFill="1" applyBorder="1">
      <alignment vertical="center"/>
    </xf>
    <xf numFmtId="0" fontId="9" fillId="6" borderId="2" xfId="0" applyFont="1" applyFill="1" applyBorder="1">
      <alignment vertical="center"/>
    </xf>
    <xf numFmtId="0" fontId="33" fillId="8" borderId="0" xfId="0" applyFont="1" applyFill="1" applyAlignment="1">
      <alignment horizontal="left" vertical="center"/>
    </xf>
    <xf numFmtId="0" fontId="85" fillId="0" borderId="0" xfId="0" applyFont="1">
      <alignment vertical="center"/>
    </xf>
    <xf numFmtId="0" fontId="9" fillId="0" borderId="23" xfId="5" applyFont="1" applyFill="1" applyBorder="1" applyAlignment="1" applyProtection="1">
      <alignment horizontal="center" vertical="center" wrapText="1"/>
    </xf>
    <xf numFmtId="0" fontId="9" fillId="0" borderId="6" xfId="0" applyFont="1" applyBorder="1" applyAlignment="1">
      <alignment horizontal="left" vertical="center" wrapText="1"/>
    </xf>
    <xf numFmtId="49" fontId="85" fillId="0" borderId="0" xfId="0" applyNumberFormat="1" applyFont="1">
      <alignment vertical="center"/>
    </xf>
    <xf numFmtId="0" fontId="85" fillId="0" borderId="6" xfId="0" applyFont="1" applyBorder="1" applyAlignment="1">
      <alignment horizontal="left" vertical="center"/>
    </xf>
    <xf numFmtId="0" fontId="0" fillId="11" borderId="0" xfId="0" applyFill="1">
      <alignment vertical="center"/>
    </xf>
    <xf numFmtId="0" fontId="86" fillId="9" borderId="6" xfId="0" applyFont="1" applyFill="1" applyBorder="1">
      <alignment vertical="center"/>
    </xf>
    <xf numFmtId="0" fontId="86" fillId="12" borderId="6" xfId="0" applyFont="1" applyFill="1" applyBorder="1">
      <alignment vertical="center"/>
    </xf>
    <xf numFmtId="0" fontId="86" fillId="8" borderId="6" xfId="0" applyFont="1" applyFill="1" applyBorder="1">
      <alignment vertical="center"/>
    </xf>
    <xf numFmtId="0" fontId="0" fillId="13" borderId="6" xfId="0" applyFill="1" applyBorder="1">
      <alignment vertical="center"/>
    </xf>
    <xf numFmtId="0" fontId="0" fillId="8" borderId="6" xfId="0" applyFill="1" applyBorder="1">
      <alignment vertical="center"/>
    </xf>
    <xf numFmtId="0" fontId="88" fillId="0" borderId="6" xfId="0" applyFont="1" applyBorder="1">
      <alignment vertical="center"/>
    </xf>
    <xf numFmtId="0" fontId="89" fillId="0" borderId="6" xfId="0" applyFont="1" applyBorder="1">
      <alignment vertical="center"/>
    </xf>
    <xf numFmtId="38" fontId="89" fillId="0" borderId="6" xfId="1" applyFont="1" applyBorder="1">
      <alignment vertical="center"/>
    </xf>
    <xf numFmtId="40" fontId="90" fillId="0" borderId="6" xfId="1" applyNumberFormat="1" applyFont="1" applyBorder="1">
      <alignment vertical="center"/>
    </xf>
    <xf numFmtId="49" fontId="89" fillId="0" borderId="6" xfId="0" applyNumberFormat="1" applyFont="1" applyBorder="1">
      <alignment vertical="center"/>
    </xf>
    <xf numFmtId="40" fontId="0" fillId="8" borderId="6" xfId="1" applyNumberFormat="1" applyFont="1" applyFill="1" applyBorder="1">
      <alignment vertical="center"/>
    </xf>
    <xf numFmtId="38" fontId="0" fillId="8" borderId="6" xfId="1" applyFont="1" applyFill="1" applyBorder="1">
      <alignment vertical="center"/>
    </xf>
    <xf numFmtId="0" fontId="91" fillId="0" borderId="6" xfId="0" applyFont="1" applyBorder="1">
      <alignment vertical="center"/>
    </xf>
    <xf numFmtId="186" fontId="0" fillId="0" borderId="6" xfId="0" applyNumberFormat="1" applyBorder="1">
      <alignment vertical="center"/>
    </xf>
    <xf numFmtId="188" fontId="0" fillId="0" borderId="6" xfId="0" applyNumberFormat="1" applyBorder="1">
      <alignment vertical="center"/>
    </xf>
    <xf numFmtId="0" fontId="90" fillId="0" borderId="6" xfId="0" applyFont="1" applyBorder="1">
      <alignment vertical="center"/>
    </xf>
    <xf numFmtId="38" fontId="90" fillId="0" borderId="6" xfId="1" applyFont="1" applyBorder="1">
      <alignment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9" fillId="0" borderId="20" xfId="0" applyFont="1" applyBorder="1" applyAlignment="1">
      <alignment horizontal="left" vertical="center"/>
    </xf>
    <xf numFmtId="38" fontId="13" fillId="2" borderId="7" xfId="1" applyFont="1" applyFill="1" applyBorder="1" applyAlignment="1">
      <alignment horizontal="center" vertical="center"/>
    </xf>
    <xf numFmtId="0" fontId="13" fillId="7" borderId="17" xfId="2" applyFont="1" applyFill="1" applyBorder="1" applyAlignment="1">
      <alignment horizontal="center" vertical="center" wrapText="1"/>
    </xf>
    <xf numFmtId="0" fontId="13" fillId="2" borderId="7" xfId="2" applyFont="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7" fillId="6" borderId="17" xfId="2" applyFont="1" applyFill="1" applyBorder="1" applyAlignment="1">
      <alignment horizontal="center" vertical="center" wrapText="1"/>
    </xf>
    <xf numFmtId="0" fontId="13" fillId="7" borderId="17" xfId="2" applyFont="1" applyFill="1" applyBorder="1" applyAlignment="1">
      <alignment horizontal="center" vertical="center"/>
    </xf>
    <xf numFmtId="0" fontId="13" fillId="7" borderId="6" xfId="2" applyFont="1" applyFill="1" applyBorder="1" applyAlignment="1">
      <alignment horizontal="center" vertical="center" wrapText="1"/>
    </xf>
    <xf numFmtId="38" fontId="7" fillId="6" borderId="6" xfId="1" applyFont="1" applyFill="1" applyBorder="1" applyAlignment="1">
      <alignment horizontal="center" vertical="center" wrapText="1"/>
    </xf>
    <xf numFmtId="38" fontId="13" fillId="7" borderId="6" xfId="1" applyFont="1" applyFill="1" applyBorder="1" applyAlignment="1">
      <alignment horizontal="center" vertical="center" wrapText="1"/>
    </xf>
    <xf numFmtId="38" fontId="13" fillId="14" borderId="6" xfId="1" applyFont="1" applyFill="1" applyBorder="1" applyAlignment="1">
      <alignment horizontal="center" vertical="center" wrapText="1"/>
    </xf>
    <xf numFmtId="38" fontId="7" fillId="6" borderId="17" xfId="1" applyFont="1" applyFill="1" applyBorder="1" applyAlignment="1">
      <alignment horizontal="center" vertical="center" wrapText="1"/>
    </xf>
    <xf numFmtId="177" fontId="7" fillId="6" borderId="6" xfId="0" applyNumberFormat="1" applyFont="1" applyFill="1" applyBorder="1" applyAlignment="1">
      <alignment horizontal="left" vertical="center"/>
    </xf>
    <xf numFmtId="187" fontId="9" fillId="0" borderId="6" xfId="0" applyNumberFormat="1" applyFont="1" applyBorder="1" applyAlignment="1" applyProtection="1">
      <alignment horizontal="left" vertical="center"/>
      <protection locked="0"/>
    </xf>
    <xf numFmtId="49" fontId="9" fillId="0" borderId="6" xfId="0" applyNumberFormat="1" applyFont="1" applyBorder="1" applyAlignment="1" applyProtection="1">
      <alignment horizontal="center" vertical="center" shrinkToFit="1"/>
      <protection locked="0"/>
    </xf>
    <xf numFmtId="0" fontId="92" fillId="0" borderId="13" xfId="6" applyFont="1" applyBorder="1" applyAlignment="1">
      <alignment horizontal="center" vertical="center"/>
    </xf>
    <xf numFmtId="0" fontId="92" fillId="0" borderId="15" xfId="6" applyFont="1" applyBorder="1" applyAlignment="1">
      <alignment horizontal="center" vertical="center"/>
    </xf>
    <xf numFmtId="0" fontId="92" fillId="0" borderId="6" xfId="6" applyFont="1" applyBorder="1" applyAlignment="1">
      <alignment horizontal="center" vertical="center"/>
    </xf>
    <xf numFmtId="49" fontId="9" fillId="0" borderId="13" xfId="4" applyNumberFormat="1" applyFont="1" applyFill="1" applyBorder="1" applyAlignment="1" applyProtection="1">
      <alignment horizontal="left" vertical="center"/>
      <protection locked="0"/>
    </xf>
    <xf numFmtId="49" fontId="9" fillId="0" borderId="4" xfId="4" applyNumberFormat="1" applyFont="1" applyFill="1" applyBorder="1" applyAlignment="1" applyProtection="1">
      <alignment horizontal="center" vertical="center"/>
    </xf>
    <xf numFmtId="49" fontId="9" fillId="0" borderId="6" xfId="0" applyNumberFormat="1" applyFont="1" applyBorder="1" applyAlignment="1">
      <alignment horizontal="center" vertical="center"/>
    </xf>
    <xf numFmtId="49" fontId="9" fillId="0" borderId="8" xfId="0" applyNumberFormat="1" applyFont="1" applyBorder="1" applyProtection="1">
      <alignment vertical="center"/>
      <protection locked="0"/>
    </xf>
    <xf numFmtId="0" fontId="9" fillId="0" borderId="0" xfId="0" applyFont="1" applyAlignment="1">
      <alignment horizontal="left" vertical="center"/>
    </xf>
    <xf numFmtId="49" fontId="33" fillId="0" borderId="0" xfId="0" applyNumberFormat="1" applyFont="1" applyAlignment="1">
      <alignment horizontal="left" vertical="center"/>
    </xf>
    <xf numFmtId="49" fontId="9" fillId="6" borderId="6" xfId="1" applyNumberFormat="1" applyFont="1" applyFill="1" applyBorder="1" applyAlignment="1" applyProtection="1">
      <alignment horizontal="left" vertical="center"/>
    </xf>
    <xf numFmtId="49" fontId="7" fillId="6" borderId="6" xfId="0" applyNumberFormat="1" applyFont="1" applyFill="1" applyBorder="1" applyAlignment="1">
      <alignment horizontal="left" vertical="center" shrinkToFit="1"/>
    </xf>
    <xf numFmtId="49" fontId="9" fillId="6" borderId="6" xfId="0" applyNumberFormat="1" applyFont="1" applyFill="1" applyBorder="1" applyAlignment="1">
      <alignment horizontal="left" vertical="center"/>
    </xf>
    <xf numFmtId="49" fontId="7" fillId="6" borderId="22" xfId="0" applyNumberFormat="1" applyFont="1" applyFill="1" applyBorder="1" applyAlignment="1">
      <alignment horizontal="left" vertical="center"/>
    </xf>
    <xf numFmtId="49" fontId="7" fillId="6" borderId="6" xfId="0" applyNumberFormat="1" applyFont="1" applyFill="1" applyBorder="1" applyAlignment="1">
      <alignment horizontal="left" vertical="center"/>
    </xf>
    <xf numFmtId="0" fontId="94" fillId="0" borderId="0" xfId="0" applyFont="1">
      <alignment vertical="center"/>
    </xf>
    <xf numFmtId="0" fontId="9" fillId="5" borderId="19" xfId="5" applyFont="1" applyBorder="1" applyProtection="1">
      <alignment vertical="center"/>
    </xf>
    <xf numFmtId="0" fontId="9" fillId="6" borderId="242" xfId="5" applyFont="1" applyFill="1" applyBorder="1" applyAlignment="1" applyProtection="1">
      <alignment horizontal="left" vertical="center"/>
    </xf>
    <xf numFmtId="177" fontId="9" fillId="0" borderId="14" xfId="4" applyNumberFormat="1" applyFont="1" applyFill="1" applyBorder="1" applyAlignment="1" applyProtection="1">
      <alignment horizontal="left" vertical="center"/>
      <protection locked="0"/>
    </xf>
    <xf numFmtId="178" fontId="9" fillId="14" borderId="6" xfId="1" applyNumberFormat="1" applyFont="1" applyFill="1" applyBorder="1" applyAlignment="1" applyProtection="1">
      <alignment horizontal="right" vertical="center" shrinkToFit="1"/>
    </xf>
    <xf numFmtId="178" fontId="9" fillId="0" borderId="6" xfId="1" applyNumberFormat="1" applyFont="1" applyFill="1" applyBorder="1" applyAlignment="1" applyProtection="1">
      <alignment horizontal="right" vertical="center" shrinkToFit="1"/>
      <protection locked="0"/>
    </xf>
    <xf numFmtId="181" fontId="9" fillId="0" borderId="6" xfId="1" applyNumberFormat="1" applyFont="1" applyFill="1" applyBorder="1" applyAlignment="1" applyProtection="1">
      <alignment horizontal="right" vertical="center" shrinkToFit="1"/>
      <protection locked="0"/>
    </xf>
    <xf numFmtId="178" fontId="9" fillId="0" borderId="6" xfId="0" applyNumberFormat="1" applyFont="1" applyBorder="1" applyAlignment="1" applyProtection="1">
      <alignment horizontal="right" vertical="center" shrinkToFit="1"/>
      <protection locked="0"/>
    </xf>
    <xf numFmtId="178" fontId="9" fillId="0" borderId="6" xfId="1" applyNumberFormat="1" applyFont="1" applyFill="1" applyBorder="1" applyAlignment="1" applyProtection="1">
      <alignment horizontal="right" vertical="center"/>
      <protection locked="0"/>
    </xf>
    <xf numFmtId="187" fontId="9" fillId="0" borderId="6" xfId="1" applyNumberFormat="1" applyFont="1" applyFill="1" applyBorder="1" applyAlignment="1" applyProtection="1">
      <alignment horizontal="left" vertical="center"/>
      <protection locked="0"/>
    </xf>
    <xf numFmtId="0" fontId="9" fillId="0" borderId="6" xfId="0"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protection locked="0"/>
    </xf>
    <xf numFmtId="49" fontId="9" fillId="0" borderId="6" xfId="1" applyNumberFormat="1" applyFont="1" applyFill="1" applyBorder="1" applyAlignment="1" applyProtection="1">
      <alignment horizontal="left" vertical="center" shrinkToFit="1"/>
      <protection locked="0"/>
    </xf>
    <xf numFmtId="49" fontId="9" fillId="0" borderId="6" xfId="1" applyNumberFormat="1" applyFont="1" applyFill="1" applyBorder="1" applyAlignment="1" applyProtection="1">
      <alignment horizontal="left" vertical="center"/>
      <protection locked="0"/>
    </xf>
    <xf numFmtId="0" fontId="93" fillId="9" borderId="1" xfId="6" applyFont="1" applyFill="1" applyBorder="1" applyAlignment="1">
      <alignment horizontal="center" vertical="center"/>
    </xf>
    <xf numFmtId="40" fontId="40" fillId="0" borderId="109" xfId="8" applyNumberFormat="1" applyFont="1" applyBorder="1" applyAlignment="1">
      <alignment horizontal="right" shrinkToFit="1"/>
    </xf>
    <xf numFmtId="3" fontId="51" fillId="0" borderId="110" xfId="7" quotePrefix="1" applyNumberFormat="1" applyFont="1" applyBorder="1" applyAlignment="1">
      <alignment horizontal="right" shrinkToFit="1"/>
    </xf>
    <xf numFmtId="40" fontId="40" fillId="0" borderId="91" xfId="8" applyNumberFormat="1" applyFont="1" applyBorder="1" applyAlignment="1">
      <alignment horizontal="right" shrinkToFit="1"/>
    </xf>
    <xf numFmtId="3" fontId="51" fillId="0" borderId="92" xfId="7" quotePrefix="1" applyNumberFormat="1" applyFont="1" applyBorder="1" applyAlignment="1">
      <alignment horizontal="right" shrinkToFit="1"/>
    </xf>
    <xf numFmtId="40" fontId="40" fillId="0" borderId="114" xfId="8" applyNumberFormat="1" applyFont="1" applyBorder="1" applyAlignment="1">
      <alignment horizontal="right" shrinkToFit="1"/>
    </xf>
    <xf numFmtId="3" fontId="51" fillId="0" borderId="113" xfId="7" quotePrefix="1" applyNumberFormat="1" applyFont="1" applyBorder="1" applyAlignment="1">
      <alignment horizontal="right" shrinkToFit="1"/>
    </xf>
    <xf numFmtId="40" fontId="40" fillId="0" borderId="90" xfId="7" applyNumberFormat="1" applyFont="1" applyBorder="1" applyAlignment="1">
      <alignment horizontal="right" shrinkToFit="1"/>
    </xf>
    <xf numFmtId="40" fontId="40" fillId="0" borderId="98" xfId="7" applyNumberFormat="1" applyFont="1" applyBorder="1" applyAlignment="1">
      <alignment horizontal="right" shrinkToFit="1"/>
    </xf>
    <xf numFmtId="3" fontId="51" fillId="0" borderId="109" xfId="7" quotePrefix="1" applyNumberFormat="1" applyFont="1" applyBorder="1" applyAlignment="1">
      <alignment horizontal="right" shrinkToFit="1"/>
    </xf>
    <xf numFmtId="0" fontId="51" fillId="0" borderId="92" xfId="7" quotePrefix="1" applyFont="1" applyBorder="1" applyAlignment="1">
      <alignment horizontal="right" shrinkToFit="1"/>
    </xf>
    <xf numFmtId="176" fontId="40" fillId="0" borderId="91" xfId="7" applyNumberFormat="1" applyFont="1" applyBorder="1" applyAlignment="1">
      <alignment horizontal="right" shrinkToFit="1"/>
    </xf>
    <xf numFmtId="3" fontId="51" fillId="0" borderId="90" xfId="7" quotePrefix="1" applyNumberFormat="1" applyFont="1" applyBorder="1" applyAlignment="1">
      <alignment horizontal="right" shrinkToFit="1"/>
    </xf>
    <xf numFmtId="0" fontId="51" fillId="0" borderId="95" xfId="7" quotePrefix="1" applyFont="1" applyBorder="1" applyAlignment="1">
      <alignment horizontal="right" shrinkToFit="1"/>
    </xf>
    <xf numFmtId="176" fontId="40" fillId="0" borderId="90" xfId="7" applyNumberFormat="1" applyFont="1" applyBorder="1" applyAlignment="1">
      <alignment horizontal="right" shrinkToFit="1"/>
    </xf>
    <xf numFmtId="3" fontId="51" fillId="0" borderId="98" xfId="7" quotePrefix="1" applyNumberFormat="1" applyFont="1" applyBorder="1" applyAlignment="1">
      <alignment horizontal="right" shrinkToFit="1"/>
    </xf>
    <xf numFmtId="0" fontId="51" fillId="0" borderId="99" xfId="7" quotePrefix="1" applyFont="1" applyBorder="1" applyAlignment="1">
      <alignment horizontal="right" shrinkToFit="1"/>
    </xf>
    <xf numFmtId="176" fontId="40" fillId="0" borderId="98" xfId="7" applyNumberFormat="1" applyFont="1" applyBorder="1" applyAlignment="1">
      <alignment horizontal="right" shrinkToFit="1"/>
    </xf>
    <xf numFmtId="0" fontId="7" fillId="6" borderId="6" xfId="1" applyNumberFormat="1" applyFont="1" applyFill="1" applyBorder="1" applyAlignment="1" applyProtection="1">
      <alignment horizontal="right" vertical="center"/>
    </xf>
    <xf numFmtId="0" fontId="16" fillId="0" borderId="6" xfId="0" applyFont="1" applyBorder="1" applyAlignment="1">
      <alignment horizontal="right" vertical="center"/>
    </xf>
    <xf numFmtId="49" fontId="16" fillId="15" borderId="102" xfId="1" applyNumberFormat="1" applyFont="1" applyFill="1" applyBorder="1" applyAlignment="1">
      <alignment horizontal="center" vertical="center"/>
    </xf>
    <xf numFmtId="49" fontId="16" fillId="15" borderId="103" xfId="1" applyNumberFormat="1" applyFont="1" applyFill="1" applyBorder="1" applyAlignment="1">
      <alignment horizontal="center" vertical="center"/>
    </xf>
    <xf numFmtId="49" fontId="16" fillId="15" borderId="103" xfId="0" applyNumberFormat="1" applyFont="1" applyFill="1" applyBorder="1" applyAlignment="1">
      <alignment horizontal="center" vertical="center"/>
    </xf>
    <xf numFmtId="49" fontId="16" fillId="15" borderId="104" xfId="0" applyNumberFormat="1" applyFont="1" applyFill="1" applyBorder="1" applyAlignment="1">
      <alignment horizontal="center" vertical="center"/>
    </xf>
    <xf numFmtId="49" fontId="16" fillId="0" borderId="235" xfId="0" applyNumberFormat="1" applyFont="1" applyBorder="1" applyAlignment="1">
      <alignment horizontal="center" vertical="center"/>
    </xf>
    <xf numFmtId="49" fontId="16" fillId="15" borderId="102" xfId="0" applyNumberFormat="1" applyFont="1" applyFill="1" applyBorder="1" applyAlignment="1">
      <alignment horizontal="center" vertical="center"/>
    </xf>
    <xf numFmtId="49" fontId="16" fillId="15" borderId="105" xfId="0" applyNumberFormat="1" applyFont="1" applyFill="1" applyBorder="1" applyAlignment="1">
      <alignment horizontal="center" vertical="center"/>
    </xf>
    <xf numFmtId="49" fontId="16" fillId="15" borderId="101" xfId="0" applyNumberFormat="1" applyFont="1" applyFill="1" applyBorder="1" applyAlignment="1">
      <alignment horizontal="center" vertical="center"/>
    </xf>
    <xf numFmtId="0" fontId="16" fillId="0" borderId="6" xfId="0" applyFont="1" applyBorder="1" applyAlignment="1">
      <alignment horizontal="left" vertical="center"/>
    </xf>
    <xf numFmtId="49" fontId="7" fillId="0" borderId="109" xfId="7" applyNumberFormat="1" applyFont="1" applyBorder="1" applyAlignment="1">
      <alignment horizontal="center" shrinkToFit="1"/>
    </xf>
    <xf numFmtId="0" fontId="50" fillId="0" borderId="110" xfId="7" quotePrefix="1" applyFont="1" applyBorder="1" applyAlignment="1">
      <alignment wrapText="1"/>
    </xf>
    <xf numFmtId="183" fontId="51" fillId="0" borderId="109" xfId="7" quotePrefix="1" applyNumberFormat="1" applyFont="1" applyBorder="1" applyAlignment="1">
      <alignment horizontal="right" shrinkToFit="1"/>
    </xf>
    <xf numFmtId="40" fontId="40" fillId="0" borderId="109" xfId="8" quotePrefix="1" applyNumberFormat="1" applyFont="1" applyBorder="1" applyAlignment="1">
      <alignment horizontal="right" shrinkToFit="1"/>
    </xf>
    <xf numFmtId="14" fontId="50" fillId="0" borderId="111" xfId="7" applyNumberFormat="1" applyFont="1" applyBorder="1" applyAlignment="1">
      <alignment horizontal="left" shrinkToFit="1"/>
    </xf>
    <xf numFmtId="14" fontId="50" fillId="0" borderId="0" xfId="7" applyNumberFormat="1" applyFont="1" applyAlignment="1">
      <alignment horizontal="center" wrapText="1"/>
    </xf>
    <xf numFmtId="49" fontId="7" fillId="0" borderId="90" xfId="7" applyNumberFormat="1" applyFont="1" applyBorder="1" applyAlignment="1">
      <alignment horizontal="center" shrinkToFit="1"/>
    </xf>
    <xf numFmtId="0" fontId="50" fillId="0" borderId="92" xfId="7" quotePrefix="1" applyFont="1" applyBorder="1" applyAlignment="1">
      <alignment wrapText="1"/>
    </xf>
    <xf numFmtId="183" fontId="51" fillId="0" borderId="90" xfId="7" quotePrefix="1" applyNumberFormat="1" applyFont="1" applyBorder="1" applyAlignment="1">
      <alignment horizontal="right" shrinkToFit="1"/>
    </xf>
    <xf numFmtId="183" fontId="40" fillId="0" borderId="91" xfId="1" applyNumberFormat="1" applyFont="1" applyBorder="1" applyAlignment="1">
      <alignment horizontal="right" shrinkToFit="1"/>
    </xf>
    <xf numFmtId="14" fontId="50" fillId="0" borderId="93" xfId="7" applyNumberFormat="1" applyFont="1" applyBorder="1" applyAlignment="1">
      <alignment horizontal="left" shrinkToFit="1"/>
    </xf>
    <xf numFmtId="49" fontId="7" fillId="0" borderId="98" xfId="7" applyNumberFormat="1" applyFont="1" applyBorder="1" applyAlignment="1">
      <alignment horizontal="center" shrinkToFit="1"/>
    </xf>
    <xf numFmtId="0" fontId="50" fillId="0" borderId="113" xfId="7" quotePrefix="1" applyFont="1" applyBorder="1" applyAlignment="1">
      <alignment wrapText="1"/>
    </xf>
    <xf numFmtId="183" fontId="51" fillId="0" borderId="98" xfId="7" quotePrefix="1" applyNumberFormat="1" applyFont="1" applyBorder="1" applyAlignment="1">
      <alignment horizontal="right" shrinkToFit="1"/>
    </xf>
    <xf numFmtId="183" fontId="40" fillId="0" borderId="114" xfId="1" applyNumberFormat="1" applyFont="1" applyBorder="1" applyAlignment="1">
      <alignment horizontal="right" shrinkToFit="1"/>
    </xf>
    <xf numFmtId="14" fontId="50" fillId="0" borderId="115" xfId="7" applyNumberFormat="1" applyFont="1" applyBorder="1" applyAlignment="1">
      <alignment horizontal="left" shrinkToFit="1"/>
    </xf>
    <xf numFmtId="0" fontId="50" fillId="0" borderId="100" xfId="7" applyFont="1" applyBorder="1" applyAlignment="1">
      <alignment horizontal="left" shrinkToFit="1"/>
    </xf>
    <xf numFmtId="184" fontId="40" fillId="0" borderId="98" xfId="7" applyNumberFormat="1" applyFont="1" applyBorder="1" applyAlignment="1">
      <alignment horizontal="right" shrinkToFit="1"/>
    </xf>
    <xf numFmtId="184" fontId="51" fillId="0" borderId="174" xfId="7" quotePrefix="1" applyNumberFormat="1" applyFont="1" applyBorder="1" applyAlignment="1">
      <alignment horizontal="right" shrinkToFit="1"/>
    </xf>
    <xf numFmtId="0" fontId="7" fillId="0" borderId="98" xfId="7" applyFont="1" applyBorder="1" applyAlignment="1">
      <alignment horizontal="center" shrinkToFit="1"/>
    </xf>
    <xf numFmtId="0" fontId="50" fillId="0" borderId="96" xfId="7" applyFont="1" applyBorder="1" applyAlignment="1">
      <alignment horizontal="left" shrinkToFit="1"/>
    </xf>
    <xf numFmtId="184" fontId="40" fillId="0" borderId="90" xfId="7" applyNumberFormat="1" applyFont="1" applyBorder="1" applyAlignment="1">
      <alignment horizontal="right" shrinkToFit="1"/>
    </xf>
    <xf numFmtId="184" fontId="51" fillId="0" borderId="173" xfId="7" quotePrefix="1" applyNumberFormat="1" applyFont="1" applyBorder="1" applyAlignment="1">
      <alignment horizontal="right" shrinkToFit="1"/>
    </xf>
    <xf numFmtId="0" fontId="7" fillId="0" borderId="90" xfId="7" applyFont="1" applyBorder="1" applyAlignment="1">
      <alignment horizontal="center" shrinkToFit="1"/>
    </xf>
    <xf numFmtId="0" fontId="50" fillId="0" borderId="93" xfId="7" applyFont="1" applyBorder="1" applyAlignment="1">
      <alignment horizontal="left" shrinkToFit="1"/>
    </xf>
    <xf numFmtId="184" fontId="51" fillId="0" borderId="172" xfId="7" quotePrefix="1" applyNumberFormat="1" applyFont="1" applyBorder="1" applyAlignment="1">
      <alignment horizontal="right" shrinkToFit="1"/>
    </xf>
    <xf numFmtId="0" fontId="7" fillId="0" borderId="91" xfId="7" applyFont="1" applyBorder="1" applyAlignment="1">
      <alignment horizontal="center" shrinkToFit="1"/>
    </xf>
    <xf numFmtId="0" fontId="31" fillId="0" borderId="0" xfId="7" applyFont="1" applyAlignment="1">
      <alignment vertical="center"/>
    </xf>
    <xf numFmtId="0" fontId="9" fillId="6" borderId="243" xfId="5" applyFont="1" applyFill="1" applyBorder="1" applyAlignment="1" applyProtection="1">
      <alignment horizontal="left" vertical="center"/>
    </xf>
    <xf numFmtId="49" fontId="9" fillId="0" borderId="0" xfId="0" applyNumberFormat="1" applyFont="1" applyAlignment="1" applyProtection="1">
      <alignment horizontal="left" vertical="center"/>
      <protection locked="0"/>
    </xf>
    <xf numFmtId="176" fontId="40" fillId="0" borderId="91" xfId="7" applyNumberFormat="1" applyFont="1" applyBorder="1" applyAlignment="1">
      <alignment horizontal="right" wrapText="1" shrinkToFit="1"/>
    </xf>
    <xf numFmtId="176" fontId="40" fillId="0" borderId="90" xfId="7" applyNumberFormat="1" applyFont="1" applyBorder="1" applyAlignment="1">
      <alignment horizontal="right" wrapText="1" shrinkToFit="1"/>
    </xf>
    <xf numFmtId="183" fontId="40" fillId="0" borderId="109" xfId="1" applyNumberFormat="1" applyFont="1" applyBorder="1" applyAlignment="1">
      <alignment horizontal="right" wrapText="1" shrinkToFit="1"/>
    </xf>
    <xf numFmtId="183" fontId="40" fillId="0" borderId="91" xfId="1" applyNumberFormat="1" applyFont="1" applyBorder="1" applyAlignment="1">
      <alignment horizontal="right" wrapText="1" shrinkToFit="1"/>
    </xf>
    <xf numFmtId="184" fontId="40" fillId="0" borderId="91" xfId="7" applyNumberFormat="1" applyFont="1" applyBorder="1" applyAlignment="1">
      <alignment horizontal="right" wrapText="1" shrinkToFit="1"/>
    </xf>
    <xf numFmtId="184" fontId="40" fillId="0" borderId="90" xfId="7" applyNumberFormat="1" applyFont="1" applyBorder="1" applyAlignment="1">
      <alignment horizontal="right" wrapText="1" shrinkToFit="1"/>
    </xf>
    <xf numFmtId="0" fontId="92" fillId="0" borderId="0" xfId="6" applyFont="1">
      <alignment vertical="center"/>
    </xf>
    <xf numFmtId="0" fontId="9" fillId="0" borderId="6" xfId="0" applyFont="1" applyBorder="1" applyAlignment="1">
      <alignment horizontal="left" vertical="center"/>
    </xf>
    <xf numFmtId="0" fontId="22" fillId="0" borderId="0" xfId="7" applyFont="1" applyAlignment="1">
      <alignment vertical="center"/>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0" xfId="7" applyFont="1" applyAlignment="1">
      <alignment horizontal="left"/>
    </xf>
    <xf numFmtId="0" fontId="56" fillId="0" borderId="0" xfId="7" applyFont="1" applyAlignment="1">
      <alignment horizontal="center" vertic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4" fillId="0" borderId="0" xfId="7" applyFont="1" applyAlignment="1">
      <alignment horizontal="center" vertical="center"/>
    </xf>
    <xf numFmtId="0" fontId="52" fillId="0" borderId="0" xfId="7" applyFont="1" applyAlignment="1">
      <alignment vertical="center"/>
    </xf>
    <xf numFmtId="179" fontId="9" fillId="14" borderId="6" xfId="1" applyNumberFormat="1" applyFont="1" applyFill="1" applyBorder="1" applyAlignment="1" applyProtection="1">
      <alignment horizontal="right" vertical="center" shrinkToFit="1"/>
    </xf>
    <xf numFmtId="179" fontId="9" fillId="14" borderId="6" xfId="1" applyNumberFormat="1" applyFont="1" applyFill="1" applyBorder="1" applyAlignment="1" applyProtection="1">
      <alignment horizontal="right" vertical="center" shrinkToFit="1"/>
      <protection locked="0"/>
    </xf>
    <xf numFmtId="0" fontId="7" fillId="6" borderId="6" xfId="0" applyFont="1" applyFill="1" applyBorder="1" applyAlignment="1">
      <alignment horizontal="left" vertical="center" wrapText="1"/>
    </xf>
    <xf numFmtId="0" fontId="16" fillId="0" borderId="0" xfId="0" applyFont="1">
      <alignment vertical="center"/>
    </xf>
    <xf numFmtId="49" fontId="16" fillId="0" borderId="0" xfId="0" applyNumberFormat="1" applyFont="1">
      <alignment vertical="center"/>
    </xf>
    <xf numFmtId="0" fontId="16" fillId="0" borderId="0" xfId="0" applyFont="1" applyProtection="1">
      <alignment vertical="center"/>
      <protection locked="0"/>
    </xf>
    <xf numFmtId="0" fontId="27" fillId="0" borderId="0" xfId="7" applyFont="1" applyAlignment="1">
      <alignment horizontal="left"/>
    </xf>
    <xf numFmtId="49" fontId="18" fillId="0" borderId="0" xfId="7" applyNumberFormat="1" applyFont="1"/>
    <xf numFmtId="49" fontId="18" fillId="0" borderId="0" xfId="7" applyNumberFormat="1" applyFont="1" applyAlignment="1">
      <alignment horizontal="left"/>
    </xf>
    <xf numFmtId="49" fontId="27" fillId="0" borderId="0" xfId="7" applyNumberFormat="1" applyFont="1" applyAlignment="1">
      <alignment horizontal="left"/>
    </xf>
    <xf numFmtId="49" fontId="27" fillId="0" borderId="0" xfId="7" applyNumberFormat="1" applyFont="1"/>
    <xf numFmtId="0" fontId="97" fillId="0" borderId="0" xfId="7" applyFont="1" applyAlignment="1">
      <alignment horizontal="left" vertical="center"/>
    </xf>
    <xf numFmtId="0" fontId="96" fillId="0" borderId="0" xfId="7" applyFont="1" applyAlignment="1">
      <alignment horizontal="left" vertical="center"/>
    </xf>
    <xf numFmtId="49" fontId="16" fillId="15" borderId="6" xfId="0" applyNumberFormat="1" applyFont="1" applyFill="1" applyBorder="1" applyAlignment="1">
      <alignment horizontal="center" vertical="center"/>
    </xf>
    <xf numFmtId="49" fontId="9" fillId="0" borderId="6" xfId="0" quotePrefix="1" applyNumberFormat="1" applyFont="1" applyBorder="1">
      <alignment vertical="center"/>
    </xf>
    <xf numFmtId="179" fontId="9" fillId="0" borderId="6" xfId="1" applyNumberFormat="1" applyFont="1" applyFill="1" applyBorder="1" applyAlignment="1" applyProtection="1">
      <alignment horizontal="right" vertical="center" shrinkToFit="1"/>
      <protection locked="0"/>
    </xf>
    <xf numFmtId="0" fontId="85" fillId="16" borderId="251" xfId="0" applyFont="1" applyFill="1" applyBorder="1" applyAlignment="1">
      <alignment horizontal="left" vertical="center"/>
    </xf>
    <xf numFmtId="0" fontId="99" fillId="9" borderId="1" xfId="6" applyFont="1" applyFill="1" applyBorder="1" applyAlignment="1">
      <alignment horizontal="center" vertical="center"/>
    </xf>
    <xf numFmtId="49" fontId="9" fillId="14" borderId="6" xfId="0" applyNumberFormat="1" applyFont="1" applyFill="1" applyBorder="1" applyAlignment="1">
      <alignment horizontal="left" vertical="center"/>
    </xf>
    <xf numFmtId="49" fontId="9" fillId="14" borderId="6" xfId="0" applyNumberFormat="1" applyFont="1" applyFill="1" applyBorder="1" applyAlignment="1">
      <alignment horizontal="center" vertical="center" shrinkToFit="1"/>
    </xf>
    <xf numFmtId="178" fontId="9" fillId="17" borderId="252" xfId="1" applyNumberFormat="1" applyFont="1" applyFill="1" applyBorder="1" applyAlignment="1" applyProtection="1">
      <alignment horizontal="right" vertical="center"/>
      <protection locked="0"/>
    </xf>
    <xf numFmtId="49" fontId="9" fillId="17" borderId="252" xfId="1" applyNumberFormat="1" applyFont="1" applyFill="1" applyBorder="1" applyAlignment="1" applyProtection="1">
      <alignment horizontal="left" vertical="center" shrinkToFit="1"/>
      <protection locked="0"/>
    </xf>
    <xf numFmtId="189" fontId="9" fillId="17" borderId="252" xfId="1" applyNumberFormat="1" applyFont="1" applyFill="1" applyBorder="1" applyAlignment="1" applyProtection="1">
      <alignment horizontal="right" vertical="center" shrinkToFit="1"/>
      <protection locked="0"/>
    </xf>
    <xf numFmtId="0" fontId="92" fillId="17" borderId="252" xfId="6" applyFont="1" applyFill="1" applyBorder="1" applyAlignment="1" applyProtection="1">
      <alignment horizontal="center" vertical="center"/>
      <protection locked="0"/>
    </xf>
    <xf numFmtId="49" fontId="9" fillId="17" borderId="252" xfId="1" applyNumberFormat="1" applyFont="1" applyFill="1" applyBorder="1" applyAlignment="1" applyProtection="1">
      <alignment horizontal="left" vertical="center"/>
      <protection locked="0"/>
    </xf>
    <xf numFmtId="178" fontId="9" fillId="17" borderId="252" xfId="1" applyNumberFormat="1" applyFont="1" applyFill="1" applyBorder="1" applyAlignment="1" applyProtection="1">
      <alignment horizontal="right" vertical="center" shrinkToFit="1"/>
      <protection locked="0"/>
    </xf>
    <xf numFmtId="49" fontId="9" fillId="9" borderId="6" xfId="0" applyNumberFormat="1" applyFont="1" applyFill="1" applyBorder="1" applyAlignment="1" applyProtection="1">
      <alignment horizontal="left" vertical="center"/>
      <protection locked="0"/>
    </xf>
    <xf numFmtId="0" fontId="9" fillId="9" borderId="6" xfId="0" applyFont="1" applyFill="1" applyBorder="1" applyAlignment="1" applyProtection="1">
      <alignment horizontal="left" vertical="center" shrinkToFit="1"/>
      <protection locked="0"/>
    </xf>
    <xf numFmtId="0" fontId="92" fillId="0" borderId="7" xfId="6" applyFont="1" applyBorder="1" applyAlignment="1">
      <alignment horizontal="center" vertical="center"/>
    </xf>
    <xf numFmtId="0" fontId="16" fillId="0" borderId="6" xfId="0" applyFont="1" applyBorder="1" applyAlignment="1">
      <alignment horizontal="left" vertical="center" wrapText="1"/>
    </xf>
    <xf numFmtId="0" fontId="9" fillId="6" borderId="6" xfId="0" applyFont="1" applyFill="1" applyBorder="1" applyAlignment="1">
      <alignment horizontal="left" vertical="center"/>
    </xf>
    <xf numFmtId="0" fontId="7" fillId="6" borderId="6" xfId="0" applyFont="1" applyFill="1" applyBorder="1" applyAlignment="1">
      <alignment horizontal="left" vertical="center" wrapText="1"/>
    </xf>
    <xf numFmtId="0" fontId="9" fillId="5" borderId="2" xfId="5" applyFont="1" applyBorder="1" applyAlignment="1" applyProtection="1">
      <alignment horizontal="left" vertical="center"/>
    </xf>
    <xf numFmtId="0" fontId="9" fillId="5" borderId="5" xfId="5" applyFont="1" applyBorder="1" applyAlignment="1" applyProtection="1">
      <alignment horizontal="left" vertical="center"/>
    </xf>
    <xf numFmtId="49" fontId="7" fillId="0" borderId="7" xfId="0" applyNumberFormat="1" applyFont="1" applyBorder="1" applyAlignment="1" applyProtection="1">
      <alignment horizontal="left" vertical="center"/>
      <protection locked="0"/>
    </xf>
    <xf numFmtId="49" fontId="7" fillId="0" borderId="8" xfId="0" applyNumberFormat="1" applyFont="1" applyBorder="1" applyAlignment="1" applyProtection="1">
      <alignment horizontal="left" vertical="center"/>
      <protection locked="0"/>
    </xf>
    <xf numFmtId="49" fontId="7" fillId="0" borderId="7" xfId="4" applyNumberFormat="1" applyFont="1" applyFill="1" applyBorder="1" applyAlignment="1" applyProtection="1">
      <alignment horizontal="left" vertical="center"/>
      <protection locked="0"/>
    </xf>
    <xf numFmtId="49" fontId="7" fillId="0" borderId="8" xfId="4" applyNumberFormat="1" applyFont="1" applyFill="1" applyBorder="1" applyAlignment="1" applyProtection="1">
      <alignment horizontal="left" vertical="center"/>
      <protection locked="0"/>
    </xf>
    <xf numFmtId="0" fontId="9" fillId="0" borderId="6" xfId="0" applyFont="1" applyBorder="1" applyAlignment="1">
      <alignment horizontal="left" vertical="center"/>
    </xf>
    <xf numFmtId="0" fontId="9" fillId="0" borderId="14" xfId="0" applyFont="1" applyBorder="1" applyAlignment="1">
      <alignment horizontal="left" vertical="center"/>
    </xf>
    <xf numFmtId="49" fontId="7" fillId="14" borderId="7" xfId="0" applyNumberFormat="1" applyFont="1" applyFill="1" applyBorder="1" applyAlignment="1" applyProtection="1">
      <alignment horizontal="left" vertical="center"/>
      <protection locked="0"/>
    </xf>
    <xf numFmtId="0" fontId="9" fillId="6" borderId="9" xfId="5" applyFont="1" applyFill="1" applyBorder="1" applyAlignment="1" applyProtection="1">
      <alignment horizontal="left" vertical="center"/>
    </xf>
    <xf numFmtId="0" fontId="9" fillId="6" borderId="10" xfId="5" applyFont="1" applyFill="1" applyBorder="1" applyAlignment="1" applyProtection="1">
      <alignment horizontal="left" vertical="center"/>
    </xf>
    <xf numFmtId="0" fontId="9" fillId="6" borderId="2" xfId="5" applyFont="1" applyFill="1" applyBorder="1" applyAlignment="1" applyProtection="1">
      <alignment horizontal="left" vertical="center"/>
    </xf>
    <xf numFmtId="14" fontId="7" fillId="14" borderId="7" xfId="0" applyNumberFormat="1" applyFont="1" applyFill="1" applyBorder="1" applyAlignment="1" applyProtection="1">
      <alignment horizontal="left" vertical="center"/>
      <protection locked="0"/>
    </xf>
    <xf numFmtId="14" fontId="7" fillId="0" borderId="8" xfId="0" applyNumberFormat="1" applyFont="1" applyBorder="1" applyAlignment="1" applyProtection="1">
      <alignment horizontal="left" vertical="center"/>
      <protection locked="0"/>
    </xf>
    <xf numFmtId="0" fontId="10" fillId="6" borderId="23" xfId="5" applyFont="1" applyFill="1" applyBorder="1" applyAlignment="1" applyProtection="1">
      <alignment horizontal="center" vertical="center" wrapText="1"/>
    </xf>
    <xf numFmtId="0" fontId="10" fillId="6" borderId="17" xfId="5" applyFont="1" applyFill="1" applyBorder="1" applyAlignment="1" applyProtection="1">
      <alignment horizontal="center" vertical="center" wrapText="1"/>
    </xf>
    <xf numFmtId="0" fontId="10" fillId="6" borderId="7" xfId="5" applyFont="1" applyFill="1" applyBorder="1" applyAlignment="1" applyProtection="1">
      <alignment horizontal="center" vertical="center" wrapText="1"/>
    </xf>
    <xf numFmtId="0" fontId="10" fillId="6" borderId="6" xfId="5" applyFont="1" applyFill="1" applyBorder="1" applyAlignment="1" applyProtection="1">
      <alignment horizontal="center" vertical="center" wrapText="1"/>
    </xf>
    <xf numFmtId="0" fontId="9" fillId="6" borderId="23" xfId="5" applyFont="1" applyFill="1" applyBorder="1" applyAlignment="1">
      <alignment horizontal="center" vertical="center" wrapText="1"/>
    </xf>
    <xf numFmtId="0" fontId="85" fillId="6" borderId="24" xfId="5" applyFont="1" applyFill="1" applyBorder="1" applyAlignment="1">
      <alignment horizontal="center" vertical="center" wrapText="1"/>
    </xf>
    <xf numFmtId="0" fontId="85" fillId="6" borderId="18" xfId="5" applyFont="1" applyFill="1" applyBorder="1" applyAlignment="1">
      <alignment horizontal="center" vertical="center"/>
    </xf>
    <xf numFmtId="0" fontId="0" fillId="0" borderId="21" xfId="0" applyBorder="1" applyAlignment="1">
      <alignment horizontal="center" vertical="center"/>
    </xf>
    <xf numFmtId="0" fontId="0" fillId="0" borderId="42" xfId="0" applyBorder="1" applyAlignment="1">
      <alignment horizontal="center" vertical="center"/>
    </xf>
    <xf numFmtId="0" fontId="0" fillId="0" borderId="20" xfId="0" applyBorder="1" applyAlignment="1">
      <alignment horizontal="center" vertical="center"/>
    </xf>
    <xf numFmtId="0" fontId="14" fillId="10" borderId="240" xfId="3" applyFont="1" applyFill="1" applyBorder="1" applyAlignment="1">
      <alignment horizontal="center" vertical="center" shrinkToFit="1"/>
    </xf>
    <xf numFmtId="0" fontId="14" fillId="10" borderId="241" xfId="3" applyFont="1" applyFill="1" applyBorder="1" applyAlignment="1">
      <alignment horizontal="center" vertical="center" shrinkToFit="1"/>
    </xf>
    <xf numFmtId="178" fontId="9" fillId="0" borderId="7" xfId="0" applyNumberFormat="1" applyFont="1" applyBorder="1" applyAlignment="1" applyProtection="1">
      <alignment horizontal="right" vertical="center"/>
      <protection locked="0"/>
    </xf>
    <xf numFmtId="178" fontId="9" fillId="0" borderId="8" xfId="0" applyNumberFormat="1" applyFont="1" applyBorder="1" applyAlignment="1" applyProtection="1">
      <alignment horizontal="right" vertical="center"/>
      <protection locked="0"/>
    </xf>
    <xf numFmtId="14" fontId="7" fillId="0" borderId="7" xfId="0" applyNumberFormat="1" applyFont="1" applyBorder="1" applyAlignment="1" applyProtection="1">
      <alignment horizontal="left" vertical="center"/>
      <protection locked="0"/>
    </xf>
    <xf numFmtId="14" fontId="9" fillId="14" borderId="7" xfId="0" applyNumberFormat="1" applyFont="1" applyFill="1" applyBorder="1" applyAlignment="1" applyProtection="1">
      <alignment horizontal="left" vertical="center"/>
      <protection locked="0"/>
    </xf>
    <xf numFmtId="14" fontId="9" fillId="0" borderId="8" xfId="0" applyNumberFormat="1" applyFont="1" applyBorder="1" applyAlignment="1" applyProtection="1">
      <alignment horizontal="left" vertical="center"/>
      <protection locked="0"/>
    </xf>
    <xf numFmtId="0" fontId="9" fillId="6" borderId="244" xfId="0" applyFont="1" applyFill="1" applyBorder="1" applyAlignment="1">
      <alignment horizontal="center" vertical="center"/>
    </xf>
    <xf numFmtId="0" fontId="9" fillId="6" borderId="245" xfId="0" applyFont="1" applyFill="1" applyBorder="1" applyAlignment="1">
      <alignment horizontal="center" vertical="center"/>
    </xf>
    <xf numFmtId="0" fontId="9" fillId="6" borderId="105" xfId="0" applyFont="1" applyFill="1" applyBorder="1" applyAlignment="1">
      <alignment horizontal="center" vertical="center"/>
    </xf>
    <xf numFmtId="0" fontId="9" fillId="6" borderId="246" xfId="0" applyFont="1" applyFill="1" applyBorder="1" applyAlignment="1">
      <alignment horizontal="center" vertical="center"/>
    </xf>
    <xf numFmtId="0" fontId="7" fillId="0" borderId="244" xfId="6" applyFont="1" applyBorder="1" applyAlignment="1" applyProtection="1">
      <alignment horizontal="left" vertical="center"/>
    </xf>
    <xf numFmtId="0" fontId="7" fillId="0" borderId="245" xfId="6" applyFont="1" applyBorder="1" applyAlignment="1" applyProtection="1">
      <alignment horizontal="left" vertical="center"/>
    </xf>
    <xf numFmtId="0" fontId="9" fillId="0" borderId="247" xfId="0" applyFont="1" applyBorder="1" applyAlignment="1" applyProtection="1">
      <alignment horizontal="left" vertical="center"/>
      <protection locked="0"/>
    </xf>
    <xf numFmtId="0" fontId="9" fillId="0" borderId="248" xfId="0" applyFont="1" applyBorder="1" applyAlignment="1" applyProtection="1">
      <alignment horizontal="left" vertical="center"/>
      <protection locked="0"/>
    </xf>
    <xf numFmtId="0" fontId="9" fillId="6" borderId="5" xfId="5" applyFont="1" applyFill="1" applyBorder="1" applyAlignment="1" applyProtection="1">
      <alignment horizontal="left" vertical="center"/>
    </xf>
    <xf numFmtId="0" fontId="9" fillId="6" borderId="11" xfId="5" applyFont="1" applyFill="1" applyBorder="1" applyAlignment="1" applyProtection="1">
      <alignment horizontal="left" vertical="center"/>
    </xf>
    <xf numFmtId="49" fontId="7" fillId="0" borderId="249" xfId="0" applyNumberFormat="1" applyFont="1" applyBorder="1" applyAlignment="1" applyProtection="1">
      <alignment horizontal="left" vertical="center"/>
      <protection locked="0"/>
    </xf>
    <xf numFmtId="49" fontId="7" fillId="0" borderId="250" xfId="0" applyNumberFormat="1" applyFont="1" applyBorder="1" applyAlignment="1" applyProtection="1">
      <alignment horizontal="left" vertical="center"/>
      <protection locked="0"/>
    </xf>
    <xf numFmtId="0" fontId="9" fillId="6" borderId="236" xfId="5" applyFont="1" applyFill="1" applyBorder="1" applyAlignment="1" applyProtection="1">
      <alignment horizontal="left" vertical="center"/>
    </xf>
    <xf numFmtId="0" fontId="84" fillId="0" borderId="237" xfId="0" applyFont="1" applyBorder="1" applyAlignment="1">
      <alignment vertical="center"/>
    </xf>
    <xf numFmtId="0" fontId="9" fillId="6" borderId="238" xfId="5" applyFont="1" applyFill="1" applyBorder="1" applyAlignment="1" applyProtection="1">
      <alignment horizontal="left" vertical="center"/>
    </xf>
    <xf numFmtId="0" fontId="84" fillId="0" borderId="239" xfId="0" applyFont="1" applyBorder="1" applyAlignment="1">
      <alignment vertical="center"/>
    </xf>
    <xf numFmtId="0" fontId="11" fillId="0" borderId="5" xfId="6" applyFont="1" applyBorder="1" applyAlignment="1" applyProtection="1">
      <alignment horizontal="left" vertical="center"/>
    </xf>
    <xf numFmtId="0" fontId="11" fillId="0" borderId="6" xfId="6" applyFont="1" applyBorder="1" applyAlignment="1" applyProtection="1">
      <alignment horizontal="left" vertical="center"/>
    </xf>
    <xf numFmtId="0" fontId="11" fillId="0" borderId="11" xfId="6" applyFont="1" applyBorder="1" applyAlignment="1" applyProtection="1">
      <alignment horizontal="left" vertical="center"/>
    </xf>
    <xf numFmtId="0" fontId="11" fillId="0" borderId="12" xfId="6" applyFont="1" applyBorder="1" applyAlignment="1" applyProtection="1">
      <alignment horizontal="left" vertical="center"/>
    </xf>
    <xf numFmtId="0" fontId="9" fillId="0" borderId="12" xfId="0" applyFont="1" applyBorder="1" applyAlignment="1">
      <alignment horizontal="left" vertical="center"/>
    </xf>
    <xf numFmtId="0" fontId="9" fillId="0" borderId="15" xfId="0" applyFont="1" applyBorder="1" applyAlignment="1">
      <alignment horizontal="left" vertical="center"/>
    </xf>
    <xf numFmtId="0" fontId="9" fillId="6" borderId="25"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13" xfId="0" applyFont="1" applyFill="1" applyBorder="1" applyAlignment="1">
      <alignment horizontal="center" vertical="center"/>
    </xf>
    <xf numFmtId="38" fontId="13" fillId="2" borderId="7" xfId="1" applyFont="1" applyFill="1" applyBorder="1" applyAlignment="1">
      <alignment horizontal="center" vertical="center"/>
    </xf>
    <xf numFmtId="38" fontId="13" fillId="2" borderId="19" xfId="1" applyFont="1" applyFill="1" applyBorder="1" applyAlignment="1">
      <alignment horizontal="center" vertical="center"/>
    </xf>
    <xf numFmtId="0" fontId="13" fillId="2" borderId="7" xfId="2" applyFont="1" applyBorder="1" applyAlignment="1">
      <alignment horizontal="center" vertical="center"/>
    </xf>
    <xf numFmtId="0" fontId="13" fillId="2" borderId="107" xfId="2" applyFont="1" applyBorder="1" applyAlignment="1">
      <alignment horizontal="center" vertical="center"/>
    </xf>
    <xf numFmtId="0" fontId="12" fillId="3" borderId="26" xfId="3" applyFont="1" applyBorder="1" applyAlignment="1">
      <alignment horizontal="center" vertical="center" shrinkToFit="1"/>
    </xf>
    <xf numFmtId="0" fontId="12" fillId="3" borderId="27" xfId="3" applyFont="1" applyBorder="1" applyAlignment="1">
      <alignment horizontal="center" vertical="center" shrinkToFit="1"/>
    </xf>
    <xf numFmtId="38" fontId="13" fillId="2" borderId="107" xfId="1" applyFont="1" applyFill="1" applyBorder="1" applyAlignment="1">
      <alignment horizontal="center" vertical="center"/>
    </xf>
    <xf numFmtId="38" fontId="13" fillId="2" borderId="23" xfId="1" applyFont="1" applyFill="1" applyBorder="1" applyAlignment="1">
      <alignment horizontal="center" vertical="center" wrapText="1"/>
    </xf>
    <xf numFmtId="38" fontId="13" fillId="2" borderId="24" xfId="1" applyFont="1" applyFill="1" applyBorder="1" applyAlignment="1">
      <alignment horizontal="center" vertical="center" wrapText="1"/>
    </xf>
    <xf numFmtId="38" fontId="13" fillId="2" borderId="18" xfId="1" applyFont="1" applyFill="1" applyBorder="1" applyAlignment="1">
      <alignment horizontal="center" vertical="center" wrapText="1"/>
    </xf>
    <xf numFmtId="0" fontId="13" fillId="7" borderId="7" xfId="2" applyFont="1" applyFill="1" applyBorder="1" applyAlignment="1">
      <alignment horizontal="center" vertical="center" wrapText="1"/>
    </xf>
    <xf numFmtId="0" fontId="13" fillId="7" borderId="23" xfId="2" applyFont="1" applyFill="1" applyBorder="1" applyAlignment="1">
      <alignment horizontal="center" vertical="center"/>
    </xf>
    <xf numFmtId="0" fontId="13" fillId="14" borderId="6" xfId="2" applyFont="1" applyFill="1" applyBorder="1" applyAlignment="1">
      <alignment horizontal="center" vertical="center"/>
    </xf>
    <xf numFmtId="0" fontId="13" fillId="14" borderId="17" xfId="2" applyFont="1" applyFill="1" applyBorder="1" applyAlignment="1">
      <alignment horizontal="center" vertical="center"/>
    </xf>
    <xf numFmtId="0" fontId="13" fillId="7" borderId="17" xfId="2" applyFont="1" applyFill="1" applyBorder="1" applyAlignment="1">
      <alignment horizontal="center" vertical="center" wrapText="1"/>
    </xf>
    <xf numFmtId="0" fontId="13" fillId="7" borderId="3" xfId="2" applyFont="1" applyFill="1" applyBorder="1" applyAlignment="1">
      <alignment horizontal="center" vertical="center"/>
    </xf>
    <xf numFmtId="0" fontId="7" fillId="6" borderId="17" xfId="2" applyFont="1" applyFill="1" applyBorder="1" applyAlignment="1">
      <alignment horizontal="center" vertical="center" wrapText="1"/>
    </xf>
    <xf numFmtId="0" fontId="7" fillId="6" borderId="3" xfId="2" applyFont="1" applyFill="1" applyBorder="1" applyAlignment="1">
      <alignment horizontal="center" vertical="center"/>
    </xf>
    <xf numFmtId="0" fontId="13" fillId="7" borderId="7" xfId="2" applyFont="1" applyFill="1" applyBorder="1" applyAlignment="1">
      <alignment horizontal="center" vertical="center"/>
    </xf>
    <xf numFmtId="0" fontId="13" fillId="7" borderId="107" xfId="2" applyFont="1" applyFill="1" applyBorder="1" applyAlignment="1">
      <alignment horizontal="center" vertical="center"/>
    </xf>
    <xf numFmtId="0" fontId="13" fillId="7" borderId="19" xfId="2" applyFont="1" applyFill="1" applyBorder="1" applyAlignment="1">
      <alignment horizontal="center" vertical="center"/>
    </xf>
    <xf numFmtId="0" fontId="9" fillId="0" borderId="19" xfId="0" applyFont="1" applyBorder="1" applyAlignment="1">
      <alignment horizontal="center" vertical="center"/>
    </xf>
    <xf numFmtId="0" fontId="7" fillId="6" borderId="6" xfId="2" applyFont="1" applyFill="1" applyBorder="1" applyAlignment="1">
      <alignment horizontal="center" vertical="center" wrapText="1"/>
    </xf>
    <xf numFmtId="0" fontId="7" fillId="6" borderId="17" xfId="2" applyFont="1" applyFill="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13" fillId="7" borderId="6" xfId="2" applyFont="1" applyFill="1" applyBorder="1" applyAlignment="1">
      <alignment horizontal="center" vertical="center"/>
    </xf>
    <xf numFmtId="0" fontId="13" fillId="7" borderId="18" xfId="2" applyFont="1" applyFill="1" applyBorder="1" applyAlignment="1">
      <alignment horizontal="center" vertical="center"/>
    </xf>
    <xf numFmtId="0" fontId="13" fillId="7" borderId="17" xfId="2" applyFont="1" applyFill="1" applyBorder="1" applyAlignment="1">
      <alignment horizontal="center" vertical="center"/>
    </xf>
    <xf numFmtId="0" fontId="7" fillId="6" borderId="18" xfId="2" applyFont="1" applyFill="1" applyBorder="1" applyAlignment="1">
      <alignment horizontal="center" vertical="center" wrapText="1"/>
    </xf>
    <xf numFmtId="0" fontId="7" fillId="6" borderId="20" xfId="2" applyFont="1" applyFill="1" applyBorder="1" applyAlignment="1">
      <alignment horizontal="center" vertical="center"/>
    </xf>
    <xf numFmtId="0" fontId="13" fillId="2" borderId="18" xfId="2" applyFont="1" applyBorder="1" applyAlignment="1">
      <alignment horizontal="center" vertical="center"/>
    </xf>
    <xf numFmtId="0" fontId="13" fillId="2" borderId="20" xfId="2" applyFont="1" applyBorder="1" applyAlignment="1">
      <alignment horizontal="center" vertical="center"/>
    </xf>
    <xf numFmtId="0" fontId="13" fillId="14" borderId="7" xfId="2" applyFont="1" applyFill="1" applyBorder="1" applyAlignment="1">
      <alignment horizontal="center" vertical="center" wrapText="1"/>
    </xf>
    <xf numFmtId="0" fontId="13" fillId="14" borderId="23" xfId="2" applyFont="1" applyFill="1" applyBorder="1" applyAlignment="1">
      <alignment horizontal="center" vertical="center"/>
    </xf>
    <xf numFmtId="0" fontId="13" fillId="14" borderId="23" xfId="2" applyFont="1" applyFill="1" applyBorder="1" applyAlignment="1">
      <alignment horizontal="center" vertical="center" wrapText="1"/>
    </xf>
    <xf numFmtId="0" fontId="13" fillId="14" borderId="21" xfId="2" applyFont="1" applyFill="1" applyBorder="1" applyAlignment="1">
      <alignment horizontal="center" vertical="center" wrapText="1"/>
    </xf>
    <xf numFmtId="0" fontId="7" fillId="6" borderId="3" xfId="2" applyFont="1" applyFill="1" applyBorder="1" applyAlignment="1">
      <alignment horizontal="center" vertical="center" wrapText="1"/>
    </xf>
    <xf numFmtId="0" fontId="13" fillId="6" borderId="6" xfId="2" applyFont="1" applyFill="1" applyBorder="1" applyAlignment="1">
      <alignment horizontal="center" vertical="center" wrapText="1"/>
    </xf>
    <xf numFmtId="0" fontId="13" fillId="6" borderId="17" xfId="2" applyFont="1" applyFill="1" applyBorder="1" applyAlignment="1">
      <alignment horizontal="center" vertical="center"/>
    </xf>
    <xf numFmtId="0" fontId="22" fillId="0" borderId="31" xfId="7" applyFont="1" applyBorder="1" applyAlignment="1">
      <alignment horizontal="center" vertical="center"/>
    </xf>
    <xf numFmtId="0" fontId="22" fillId="0" borderId="32" xfId="7" applyFont="1" applyBorder="1" applyAlignment="1">
      <alignment horizontal="center" vertical="center"/>
    </xf>
    <xf numFmtId="0" fontId="22" fillId="0" borderId="33" xfId="7" applyFont="1" applyBorder="1" applyAlignment="1">
      <alignment horizontal="center" vertical="center"/>
    </xf>
    <xf numFmtId="0" fontId="18" fillId="0" borderId="31" xfId="7" applyFont="1" applyBorder="1" applyAlignment="1" applyProtection="1">
      <alignment horizontal="center"/>
      <protection locked="0"/>
    </xf>
    <xf numFmtId="0" fontId="18" fillId="0" borderId="32" xfId="7" applyFont="1" applyBorder="1" applyAlignment="1" applyProtection="1">
      <alignment horizontal="center"/>
      <protection locked="0"/>
    </xf>
    <xf numFmtId="0" fontId="18" fillId="0" borderId="33" xfId="7" applyFont="1" applyBorder="1" applyAlignment="1" applyProtection="1">
      <alignment horizontal="center"/>
      <protection locked="0"/>
    </xf>
    <xf numFmtId="0" fontId="22" fillId="0" borderId="38" xfId="7" applyFont="1" applyBorder="1" applyAlignment="1">
      <alignment horizontal="left" vertical="center"/>
    </xf>
    <xf numFmtId="0" fontId="24" fillId="0" borderId="34" xfId="7" applyFont="1" applyBorder="1" applyAlignment="1">
      <alignment horizontal="center" vertical="center"/>
    </xf>
    <xf numFmtId="0" fontId="24" fillId="0" borderId="35" xfId="7" applyFont="1" applyBorder="1" applyAlignment="1">
      <alignment horizontal="center" vertical="center"/>
    </xf>
    <xf numFmtId="0" fontId="24" fillId="0" borderId="36" xfId="7" applyFont="1" applyBorder="1" applyAlignment="1">
      <alignment horizontal="center" vertical="center"/>
    </xf>
    <xf numFmtId="0" fontId="24" fillId="0" borderId="29" xfId="7" applyFont="1" applyBorder="1" applyAlignment="1" applyProtection="1">
      <alignment horizontal="left" vertical="center" shrinkToFit="1"/>
      <protection locked="0"/>
    </xf>
    <xf numFmtId="0" fontId="24" fillId="0" borderId="30" xfId="7" applyFont="1" applyBorder="1" applyAlignment="1" applyProtection="1">
      <alignment horizontal="left" vertical="center" shrinkToFit="1"/>
      <protection locked="0"/>
    </xf>
    <xf numFmtId="0" fontId="23" fillId="0" borderId="0" xfId="7" applyFont="1" applyAlignment="1">
      <alignment horizontal="center"/>
    </xf>
    <xf numFmtId="0" fontId="19" fillId="0" borderId="0" xfId="7" applyFont="1" applyAlignment="1">
      <alignment horizontal="center"/>
    </xf>
    <xf numFmtId="0" fontId="18" fillId="0" borderId="0" xfId="7" applyFont="1" applyAlignment="1">
      <alignment horizontal="center"/>
    </xf>
    <xf numFmtId="0" fontId="20" fillId="0" borderId="0" xfId="7" applyFont="1" applyAlignment="1">
      <alignment horizontal="center"/>
    </xf>
    <xf numFmtId="0" fontId="21" fillId="0" borderId="28" xfId="7" applyFont="1" applyBorder="1" applyAlignment="1">
      <alignment horizontal="center" vertical="center"/>
    </xf>
    <xf numFmtId="0" fontId="21" fillId="0" borderId="29" xfId="7" applyFont="1" applyBorder="1" applyAlignment="1">
      <alignment horizontal="center" vertical="center"/>
    </xf>
    <xf numFmtId="0" fontId="21" fillId="0" borderId="30" xfId="7" applyFont="1" applyBorder="1" applyAlignment="1">
      <alignment horizontal="center" vertical="center"/>
    </xf>
    <xf numFmtId="0" fontId="22" fillId="0" borderId="0" xfId="7" applyFont="1" applyAlignment="1">
      <alignment horizontal="left"/>
    </xf>
    <xf numFmtId="0" fontId="18" fillId="0" borderId="0" xfId="7" applyFont="1" applyAlignment="1" applyProtection="1">
      <alignment horizontal="right"/>
      <protection locked="0"/>
    </xf>
    <xf numFmtId="0" fontId="20" fillId="0" borderId="38" xfId="7" applyFont="1" applyBorder="1" applyAlignment="1"/>
    <xf numFmtId="0" fontId="18" fillId="0" borderId="41" xfId="7" applyFont="1" applyBorder="1" applyAlignment="1">
      <alignment horizontal="left" vertical="center"/>
    </xf>
    <xf numFmtId="0" fontId="18" fillId="0" borderId="0" xfId="7" applyFont="1" applyAlignment="1">
      <alignment horizontal="left" vertical="center"/>
    </xf>
    <xf numFmtId="0" fontId="18" fillId="0" borderId="40" xfId="7" applyFont="1" applyBorder="1" applyAlignment="1">
      <alignment horizontal="left" vertical="center"/>
    </xf>
    <xf numFmtId="0" fontId="18" fillId="0" borderId="37" xfId="7" applyFont="1" applyBorder="1" applyAlignment="1">
      <alignment horizontal="left" vertical="center"/>
    </xf>
    <xf numFmtId="0" fontId="18" fillId="0" borderId="38" xfId="7" applyFont="1" applyBorder="1" applyAlignment="1">
      <alignment horizontal="left" vertical="center"/>
    </xf>
    <xf numFmtId="0" fontId="18" fillId="0" borderId="39" xfId="7" applyFont="1" applyBorder="1" applyAlignment="1">
      <alignment horizontal="left" vertical="center"/>
    </xf>
    <xf numFmtId="0" fontId="24" fillId="0" borderId="0" xfId="7" applyFont="1" applyAlignment="1">
      <alignment horizontal="center" vertical="center"/>
    </xf>
    <xf numFmtId="0" fontId="24" fillId="0" borderId="38" xfId="7" applyFont="1" applyBorder="1" applyAlignment="1">
      <alignment horizontal="center" vertical="center"/>
    </xf>
    <xf numFmtId="0" fontId="24" fillId="0" borderId="0" xfId="7" applyFont="1" applyAlignment="1" applyProtection="1">
      <alignment horizontal="left" vertical="center" wrapText="1"/>
      <protection locked="0"/>
    </xf>
    <xf numFmtId="0" fontId="24" fillId="0" borderId="40" xfId="7" applyFont="1" applyBorder="1" applyAlignment="1" applyProtection="1">
      <alignment horizontal="left" vertical="center" wrapText="1"/>
      <protection locked="0"/>
    </xf>
    <xf numFmtId="0" fontId="24" fillId="0" borderId="38" xfId="7" applyFont="1" applyBorder="1" applyAlignment="1" applyProtection="1">
      <alignment horizontal="left" vertical="center" wrapText="1"/>
      <protection locked="0"/>
    </xf>
    <xf numFmtId="0" fontId="24" fillId="0" borderId="39" xfId="7" applyFont="1" applyBorder="1" applyAlignment="1" applyProtection="1">
      <alignment horizontal="left" vertical="center" wrapText="1"/>
      <protection locked="0"/>
    </xf>
    <xf numFmtId="0" fontId="24" fillId="0" borderId="41" xfId="7" applyFont="1" applyBorder="1" applyAlignment="1">
      <alignment horizontal="center" vertical="center"/>
    </xf>
    <xf numFmtId="0" fontId="24" fillId="0" borderId="40" xfId="7" applyFont="1" applyBorder="1" applyAlignment="1">
      <alignment horizontal="center" vertical="center"/>
    </xf>
    <xf numFmtId="0" fontId="24" fillId="0" borderId="0" xfId="7" applyFont="1" applyAlignment="1" applyProtection="1">
      <alignment horizontal="left" vertical="center" shrinkToFit="1"/>
      <protection locked="0"/>
    </xf>
    <xf numFmtId="0" fontId="24" fillId="0" borderId="42" xfId="7" applyFont="1" applyBorder="1" applyAlignment="1" applyProtection="1">
      <alignment horizontal="left" vertical="center" shrinkToFit="1"/>
      <protection locked="0"/>
    </xf>
    <xf numFmtId="0" fontId="24" fillId="0" borderId="43" xfId="7" applyFont="1" applyBorder="1" applyAlignment="1" applyProtection="1">
      <alignment horizontal="left" vertical="center" shrinkToFit="1"/>
      <protection locked="0"/>
    </xf>
    <xf numFmtId="0" fontId="18" fillId="0" borderId="34" xfId="7" applyFont="1" applyBorder="1" applyAlignment="1" applyProtection="1">
      <alignment horizontal="left" vertical="center" wrapText="1"/>
      <protection locked="0"/>
    </xf>
    <xf numFmtId="0" fontId="18" fillId="0" borderId="35" xfId="7" applyFont="1" applyBorder="1" applyAlignment="1" applyProtection="1">
      <alignment horizontal="left" vertical="center" wrapText="1"/>
      <protection locked="0"/>
    </xf>
    <xf numFmtId="0" fontId="18" fillId="0" borderId="37" xfId="7" applyFont="1" applyBorder="1" applyAlignment="1" applyProtection="1">
      <alignment horizontal="left" vertical="center" wrapText="1"/>
      <protection locked="0"/>
    </xf>
    <xf numFmtId="0" fontId="18" fillId="0" borderId="38" xfId="7" applyFont="1" applyBorder="1" applyAlignment="1" applyProtection="1">
      <alignment horizontal="left" vertical="center" wrapText="1"/>
      <protection locked="0"/>
    </xf>
    <xf numFmtId="0" fontId="18" fillId="0" borderId="24" xfId="7" applyFont="1" applyBorder="1" applyAlignment="1">
      <alignment horizontal="left" vertical="center"/>
    </xf>
    <xf numFmtId="0" fontId="18" fillId="0" borderId="44" xfId="7" applyFont="1" applyBorder="1" applyAlignment="1">
      <alignment horizontal="left" vertical="center"/>
    </xf>
    <xf numFmtId="0" fontId="18" fillId="0" borderId="42" xfId="7" applyFont="1" applyBorder="1" applyAlignment="1">
      <alignment horizontal="left" vertical="center"/>
    </xf>
    <xf numFmtId="0" fontId="18" fillId="0" borderId="43" xfId="7" applyFont="1" applyBorder="1" applyAlignment="1">
      <alignment horizontal="left" vertical="center"/>
    </xf>
    <xf numFmtId="0" fontId="22" fillId="0" borderId="0" xfId="7" applyFont="1" applyAlignment="1" applyProtection="1">
      <alignment horizontal="left" vertical="center"/>
      <protection locked="0"/>
    </xf>
    <xf numFmtId="0" fontId="22" fillId="0" borderId="24" xfId="7" applyFont="1" applyBorder="1" applyAlignment="1" applyProtection="1">
      <alignment horizontal="left" vertical="center"/>
      <protection locked="0"/>
    </xf>
    <xf numFmtId="0" fontId="22" fillId="0" borderId="44" xfId="7" applyFont="1" applyBorder="1" applyAlignment="1" applyProtection="1">
      <alignment horizontal="left" vertical="center"/>
      <protection locked="0"/>
    </xf>
    <xf numFmtId="0" fontId="24" fillId="0" borderId="28" xfId="7" applyFont="1" applyBorder="1" applyAlignment="1">
      <alignment horizontal="center" vertical="center"/>
    </xf>
    <xf numFmtId="0" fontId="24" fillId="0" borderId="29" xfId="7" applyFont="1" applyBorder="1" applyAlignment="1">
      <alignment horizontal="center" vertical="center"/>
    </xf>
    <xf numFmtId="0" fontId="24" fillId="0" borderId="30" xfId="7" applyFont="1" applyBorder="1" applyAlignment="1">
      <alignment horizontal="center" vertical="center"/>
    </xf>
    <xf numFmtId="0" fontId="18" fillId="0" borderId="34" xfId="7" applyFont="1" applyBorder="1" applyAlignment="1" applyProtection="1">
      <alignment horizontal="center" vertical="center" shrinkToFit="1"/>
      <protection locked="0"/>
    </xf>
    <xf numFmtId="0" fontId="18" fillId="0" borderId="35" xfId="7" applyFont="1" applyBorder="1" applyAlignment="1" applyProtection="1">
      <alignment horizontal="center" vertical="center" shrinkToFit="1"/>
      <protection locked="0"/>
    </xf>
    <xf numFmtId="0" fontId="18" fillId="0" borderId="45" xfId="7" applyFont="1" applyBorder="1" applyAlignment="1" applyProtection="1">
      <alignment horizontal="center" vertical="center" shrinkToFit="1"/>
      <protection locked="0"/>
    </xf>
    <xf numFmtId="0" fontId="18" fillId="0" borderId="46" xfId="7" applyFont="1" applyBorder="1" applyAlignment="1" applyProtection="1">
      <alignment horizontal="center" vertical="center" shrinkToFit="1"/>
      <protection locked="0"/>
    </xf>
    <xf numFmtId="0" fontId="18" fillId="0" borderId="47" xfId="7" applyFont="1" applyBorder="1" applyAlignment="1">
      <alignment horizontal="left" vertical="center"/>
    </xf>
    <xf numFmtId="0" fontId="18" fillId="0" borderId="34" xfId="7" applyFont="1" applyBorder="1" applyAlignment="1" applyProtection="1">
      <alignment horizontal="center" vertical="center" wrapText="1"/>
      <protection locked="0"/>
    </xf>
    <xf numFmtId="0" fontId="18" fillId="0" borderId="35" xfId="7" applyFont="1" applyBorder="1" applyAlignment="1" applyProtection="1">
      <alignment horizontal="center" vertical="center" wrapText="1"/>
      <protection locked="0"/>
    </xf>
    <xf numFmtId="0" fontId="18" fillId="0" borderId="41" xfId="7" applyFont="1" applyBorder="1" applyAlignment="1" applyProtection="1">
      <alignment horizontal="center" vertical="center" wrapText="1"/>
      <protection locked="0"/>
    </xf>
    <xf numFmtId="0" fontId="18" fillId="0" borderId="0" xfId="7" applyFont="1" applyAlignment="1" applyProtection="1">
      <alignment horizontal="center" vertical="center" wrapText="1"/>
      <protection locked="0"/>
    </xf>
    <xf numFmtId="0" fontId="18" fillId="0" borderId="37" xfId="7" applyFont="1" applyBorder="1" applyAlignment="1" applyProtection="1">
      <alignment horizontal="center" vertical="center" wrapText="1"/>
      <protection locked="0"/>
    </xf>
    <xf numFmtId="0" fontId="18" fillId="0" borderId="38" xfId="7" applyFont="1" applyBorder="1" applyAlignment="1" applyProtection="1">
      <alignment horizontal="center" vertical="center" wrapText="1"/>
      <protection locked="0"/>
    </xf>
    <xf numFmtId="0" fontId="18" fillId="0" borderId="24" xfId="7" applyFont="1" applyBorder="1" applyAlignment="1">
      <alignment horizontal="center" vertical="center"/>
    </xf>
    <xf numFmtId="0" fontId="18" fillId="0" borderId="44" xfId="7" applyFont="1" applyBorder="1" applyAlignment="1">
      <alignment horizontal="center" vertical="center"/>
    </xf>
    <xf numFmtId="0" fontId="18" fillId="0" borderId="0" xfId="7" applyFont="1" applyAlignment="1">
      <alignment horizontal="center" vertical="center"/>
    </xf>
    <xf numFmtId="0" fontId="18" fillId="0" borderId="40" xfId="7" applyFont="1" applyBorder="1" applyAlignment="1">
      <alignment horizontal="center" vertical="center"/>
    </xf>
    <xf numFmtId="0" fontId="18" fillId="0" borderId="42" xfId="7" applyFont="1" applyBorder="1" applyAlignment="1">
      <alignment horizontal="center" vertical="center"/>
    </xf>
    <xf numFmtId="0" fontId="18" fillId="0" borderId="43" xfId="7" applyFont="1" applyBorder="1" applyAlignment="1">
      <alignment horizontal="center" vertical="center"/>
    </xf>
    <xf numFmtId="182" fontId="34" fillId="0" borderId="55" xfId="7" quotePrefix="1" applyNumberFormat="1" applyFont="1" applyBorder="1" applyAlignment="1" applyProtection="1">
      <alignment horizontal="right" shrinkToFit="1"/>
      <protection locked="0"/>
    </xf>
    <xf numFmtId="182" fontId="34" fillId="0" borderId="38" xfId="7" applyNumberFormat="1" applyFont="1" applyBorder="1" applyAlignment="1" applyProtection="1">
      <alignment horizontal="right" shrinkToFit="1"/>
      <protection locked="0"/>
    </xf>
    <xf numFmtId="182" fontId="34" fillId="0" borderId="39" xfId="7" applyNumberFormat="1" applyFont="1" applyBorder="1" applyAlignment="1" applyProtection="1">
      <alignment horizontal="right" shrinkToFit="1"/>
      <protection locked="0"/>
    </xf>
    <xf numFmtId="49" fontId="18" fillId="0" borderId="28" xfId="7" applyNumberFormat="1" applyFont="1" applyBorder="1" applyAlignment="1">
      <alignment horizontal="center" vertical="center"/>
    </xf>
    <xf numFmtId="49" fontId="18" fillId="0" borderId="29" xfId="7" applyNumberFormat="1" applyFont="1" applyBorder="1" applyAlignment="1">
      <alignment horizontal="center" vertical="center"/>
    </xf>
    <xf numFmtId="49" fontId="25" fillId="0" borderId="29" xfId="7" applyNumberFormat="1" applyFont="1" applyBorder="1" applyAlignment="1">
      <alignment horizontal="center" vertical="center" wrapText="1"/>
    </xf>
    <xf numFmtId="49" fontId="25" fillId="0" borderId="30" xfId="7" applyNumberFormat="1" applyFont="1" applyBorder="1" applyAlignment="1">
      <alignment horizontal="center" vertical="center" wrapText="1"/>
    </xf>
    <xf numFmtId="182" fontId="34" fillId="0" borderId="28" xfId="7" quotePrefix="1" applyNumberFormat="1" applyFont="1" applyBorder="1" applyAlignment="1" applyProtection="1">
      <alignment horizontal="right" shrinkToFit="1"/>
      <protection locked="0"/>
    </xf>
    <xf numFmtId="182" fontId="34" fillId="0" borderId="29" xfId="7" applyNumberFormat="1" applyFont="1" applyBorder="1" applyAlignment="1" applyProtection="1">
      <alignment horizontal="right" shrinkToFit="1"/>
      <protection locked="0"/>
    </xf>
    <xf numFmtId="182" fontId="34" fillId="0" borderId="49" xfId="7" applyNumberFormat="1" applyFont="1" applyBorder="1" applyAlignment="1" applyProtection="1">
      <alignment horizontal="right" shrinkToFit="1"/>
      <protection locked="0"/>
    </xf>
    <xf numFmtId="49" fontId="18" fillId="0" borderId="56" xfId="7" applyNumberFormat="1" applyFont="1" applyBorder="1" applyAlignment="1">
      <alignment horizontal="center" vertical="center"/>
    </xf>
    <xf numFmtId="49" fontId="18" fillId="0" borderId="42" xfId="7" applyNumberFormat="1" applyFont="1" applyBorder="1" applyAlignment="1">
      <alignment horizontal="center" vertical="center"/>
    </xf>
    <xf numFmtId="49" fontId="18" fillId="0" borderId="57" xfId="7" applyNumberFormat="1" applyFont="1" applyBorder="1" applyAlignment="1">
      <alignment horizontal="center" vertical="center"/>
    </xf>
    <xf numFmtId="182" fontId="34" fillId="0" borderId="53" xfId="7" quotePrefix="1" applyNumberFormat="1" applyFont="1" applyBorder="1" applyAlignment="1" applyProtection="1">
      <alignment horizontal="right" shrinkToFit="1"/>
      <protection locked="0"/>
    </xf>
    <xf numFmtId="182" fontId="34" fillId="0" borderId="30" xfId="7" applyNumberFormat="1" applyFont="1" applyBorder="1" applyAlignment="1" applyProtection="1">
      <alignment horizontal="right" shrinkToFit="1"/>
      <protection locked="0"/>
    </xf>
    <xf numFmtId="0" fontId="24" fillId="0" borderId="31" xfId="7" applyFont="1" applyBorder="1" applyAlignment="1">
      <alignment horizontal="center" vertical="center"/>
    </xf>
    <xf numFmtId="0" fontId="24" fillId="0" borderId="32" xfId="7" applyFont="1" applyBorder="1" applyAlignment="1">
      <alignment horizontal="center" vertical="center"/>
    </xf>
    <xf numFmtId="0" fontId="24" fillId="0" borderId="33" xfId="7" applyFont="1" applyBorder="1" applyAlignment="1">
      <alignment horizontal="center" vertical="center"/>
    </xf>
    <xf numFmtId="0" fontId="22" fillId="0" borderId="28" xfId="7" applyFont="1" applyBorder="1" applyAlignment="1">
      <alignment horizontal="center" vertical="center"/>
    </xf>
    <xf numFmtId="0" fontId="22" fillId="0" borderId="29" xfId="7" applyFont="1" applyBorder="1" applyAlignment="1">
      <alignment horizontal="center" vertical="center"/>
    </xf>
    <xf numFmtId="0" fontId="22" fillId="0" borderId="49" xfId="7" applyFont="1" applyBorder="1" applyAlignment="1">
      <alignment horizontal="center" vertical="center"/>
    </xf>
    <xf numFmtId="0" fontId="24" fillId="0" borderId="50" xfId="7" applyFont="1" applyBorder="1" applyAlignment="1">
      <alignment horizontal="center" vertical="center"/>
    </xf>
    <xf numFmtId="0" fontId="24" fillId="0" borderId="51" xfId="7" applyFont="1" applyBorder="1" applyAlignment="1">
      <alignment horizontal="center" vertical="center"/>
    </xf>
    <xf numFmtId="0" fontId="24" fillId="0" borderId="52" xfId="7" applyFont="1" applyBorder="1" applyAlignment="1">
      <alignment horizontal="center" vertical="center"/>
    </xf>
    <xf numFmtId="0" fontId="22" fillId="0" borderId="53" xfId="7" applyFont="1" applyBorder="1" applyAlignment="1">
      <alignment horizontal="center" vertical="center"/>
    </xf>
    <xf numFmtId="0" fontId="22" fillId="0" borderId="30" xfId="7" applyFont="1" applyBorder="1" applyAlignment="1">
      <alignment horizontal="center" vertical="center"/>
    </xf>
    <xf numFmtId="0" fontId="25" fillId="0" borderId="34" xfId="7" applyFont="1" applyBorder="1" applyAlignment="1">
      <alignment horizontal="center" vertical="center" textRotation="255"/>
    </xf>
    <xf numFmtId="0" fontId="25" fillId="0" borderId="36" xfId="7" applyFont="1" applyBorder="1" applyAlignment="1">
      <alignment horizontal="center" vertical="center" textRotation="255"/>
    </xf>
    <xf numFmtId="0" fontId="25" fillId="0" borderId="41" xfId="7" applyFont="1" applyBorder="1" applyAlignment="1">
      <alignment horizontal="center" vertical="center" textRotation="255"/>
    </xf>
    <xf numFmtId="0" fontId="25" fillId="0" borderId="40" xfId="7" applyFont="1" applyBorder="1" applyAlignment="1">
      <alignment horizontal="center" vertical="center" textRotation="255"/>
    </xf>
    <xf numFmtId="0" fontId="25" fillId="0" borderId="37" xfId="7" applyFont="1" applyBorder="1" applyAlignment="1">
      <alignment horizontal="center" vertical="center" textRotation="255"/>
    </xf>
    <xf numFmtId="0" fontId="25" fillId="0" borderId="39" xfId="7" applyFont="1" applyBorder="1" applyAlignment="1">
      <alignment horizontal="center" vertical="center" textRotation="255"/>
    </xf>
    <xf numFmtId="0" fontId="18" fillId="0" borderId="29" xfId="7" applyFont="1" applyBorder="1" applyAlignment="1">
      <alignment horizontal="center" vertical="center"/>
    </xf>
    <xf numFmtId="0" fontId="18" fillId="0" borderId="30" xfId="7" applyFont="1" applyBorder="1" applyAlignment="1">
      <alignment horizontal="center" vertical="center"/>
    </xf>
    <xf numFmtId="182" fontId="34" fillId="0" borderId="37" xfId="7" quotePrefix="1" applyNumberFormat="1" applyFont="1" applyBorder="1" applyAlignment="1" applyProtection="1">
      <alignment horizontal="right" shrinkToFit="1"/>
      <protection locked="0"/>
    </xf>
    <xf numFmtId="182" fontId="34" fillId="0" borderId="54" xfId="7" applyNumberFormat="1" applyFont="1" applyBorder="1" applyAlignment="1" applyProtection="1">
      <alignment horizontal="right" shrinkToFit="1"/>
      <protection locked="0"/>
    </xf>
    <xf numFmtId="49" fontId="18" fillId="0" borderId="53" xfId="7" applyNumberFormat="1" applyFont="1" applyBorder="1" applyAlignment="1">
      <alignment horizontal="center" vertical="center"/>
    </xf>
    <xf numFmtId="49" fontId="18" fillId="0" borderId="49" xfId="7" applyNumberFormat="1" applyFont="1" applyBorder="1" applyAlignment="1">
      <alignment horizontal="center" vertical="center"/>
    </xf>
    <xf numFmtId="0" fontId="26" fillId="0" borderId="29" xfId="7" applyFont="1" applyBorder="1" applyAlignment="1">
      <alignment horizontal="center" vertical="center" wrapText="1"/>
    </xf>
    <xf numFmtId="0" fontId="26" fillId="0" borderId="30" xfId="7" applyFont="1" applyBorder="1" applyAlignment="1">
      <alignment horizontal="center" vertical="center" wrapText="1"/>
    </xf>
    <xf numFmtId="49" fontId="18" fillId="0" borderId="58" xfId="7" applyNumberFormat="1" applyFont="1" applyBorder="1" applyAlignment="1">
      <alignment horizontal="center" vertical="center"/>
    </xf>
    <xf numFmtId="49" fontId="18" fillId="0" borderId="59" xfId="7" applyNumberFormat="1" applyFont="1" applyBorder="1" applyAlignment="1">
      <alignment horizontal="center" vertical="center"/>
    </xf>
    <xf numFmtId="49" fontId="18" fillId="0" borderId="60" xfId="7" applyNumberFormat="1" applyFont="1" applyBorder="1" applyAlignment="1">
      <alignment horizontal="center" vertical="center"/>
    </xf>
    <xf numFmtId="0" fontId="25" fillId="0" borderId="38" xfId="7" applyFont="1" applyBorder="1" applyAlignment="1">
      <alignment horizontal="center" vertical="center" wrapText="1"/>
    </xf>
    <xf numFmtId="0" fontId="25" fillId="0" borderId="39" xfId="7" applyFont="1" applyBorder="1" applyAlignment="1">
      <alignment horizontal="center" vertical="center" wrapText="1"/>
    </xf>
    <xf numFmtId="49" fontId="18" fillId="0" borderId="67" xfId="7" applyNumberFormat="1" applyFont="1" applyBorder="1" applyAlignment="1">
      <alignment horizontal="center" vertical="center"/>
    </xf>
    <xf numFmtId="49" fontId="18" fillId="0" borderId="35" xfId="7" applyNumberFormat="1" applyFont="1" applyBorder="1" applyAlignment="1">
      <alignment horizontal="center" vertical="center"/>
    </xf>
    <xf numFmtId="49" fontId="18" fillId="0" borderId="68" xfId="7" applyNumberFormat="1" applyFont="1" applyBorder="1" applyAlignment="1">
      <alignment horizontal="center" vertical="center"/>
    </xf>
    <xf numFmtId="182" fontId="34" fillId="0" borderId="69" xfId="7" quotePrefix="1" applyNumberFormat="1" applyFont="1" applyBorder="1" applyAlignment="1" applyProtection="1">
      <alignment horizontal="right" shrinkToFit="1"/>
      <protection locked="0"/>
    </xf>
    <xf numFmtId="182" fontId="34" fillId="0" borderId="70" xfId="7" applyNumberFormat="1" applyFont="1" applyBorder="1" applyAlignment="1" applyProtection="1">
      <alignment horizontal="right" shrinkToFit="1"/>
      <protection locked="0"/>
    </xf>
    <xf numFmtId="182" fontId="34" fillId="0" borderId="71" xfId="7" applyNumberFormat="1" applyFont="1" applyBorder="1" applyAlignment="1" applyProtection="1">
      <alignment horizontal="right" shrinkToFit="1"/>
      <protection locked="0"/>
    </xf>
    <xf numFmtId="0" fontId="18" fillId="0" borderId="41" xfId="7" applyFont="1" applyBorder="1" applyAlignment="1">
      <alignment horizontal="center" vertical="center"/>
    </xf>
    <xf numFmtId="0" fontId="18" fillId="0" borderId="37" xfId="7" applyFont="1" applyBorder="1" applyAlignment="1">
      <alignment horizontal="center" vertical="center"/>
    </xf>
    <xf numFmtId="0" fontId="18" fillId="0" borderId="38" xfId="7" applyFont="1" applyBorder="1" applyAlignment="1">
      <alignment horizontal="center" vertical="center"/>
    </xf>
    <xf numFmtId="0" fontId="18" fillId="0" borderId="39" xfId="7" applyFont="1" applyBorder="1" applyAlignment="1">
      <alignment horizontal="center" vertical="center"/>
    </xf>
    <xf numFmtId="182" fontId="34" fillId="0" borderId="34" xfId="7" quotePrefix="1" applyNumberFormat="1" applyFont="1" applyBorder="1" applyAlignment="1" applyProtection="1">
      <alignment horizontal="right" shrinkToFit="1"/>
      <protection locked="0"/>
    </xf>
    <xf numFmtId="182" fontId="34" fillId="0" borderId="35" xfId="7" applyNumberFormat="1" applyFont="1" applyBorder="1" applyAlignment="1" applyProtection="1">
      <alignment horizontal="right" shrinkToFit="1"/>
      <protection locked="0"/>
    </xf>
    <xf numFmtId="182" fontId="34" fillId="0" borderId="68" xfId="7" applyNumberFormat="1" applyFont="1" applyBorder="1" applyAlignment="1" applyProtection="1">
      <alignment horizontal="right" shrinkToFit="1"/>
      <protection locked="0"/>
    </xf>
    <xf numFmtId="182" fontId="34" fillId="0" borderId="37" xfId="7" applyNumberFormat="1" applyFont="1" applyBorder="1" applyAlignment="1" applyProtection="1">
      <alignment horizontal="right" shrinkToFit="1"/>
      <protection locked="0"/>
    </xf>
    <xf numFmtId="49" fontId="18" fillId="0" borderId="72" xfId="7" applyNumberFormat="1" applyFont="1" applyBorder="1" applyAlignment="1">
      <alignment horizontal="center" vertical="center"/>
    </xf>
    <xf numFmtId="49" fontId="18" fillId="0" borderId="48" xfId="7" applyNumberFormat="1" applyFont="1" applyBorder="1" applyAlignment="1">
      <alignment horizontal="center" vertical="center"/>
    </xf>
    <xf numFmtId="49" fontId="18" fillId="0" borderId="73" xfId="7" applyNumberFormat="1" applyFont="1" applyBorder="1" applyAlignment="1">
      <alignment horizontal="center" vertical="center"/>
    </xf>
    <xf numFmtId="182" fontId="34" fillId="0" borderId="50" xfId="7" quotePrefix="1" applyNumberFormat="1" applyFont="1" applyBorder="1" applyAlignment="1" applyProtection="1">
      <alignment horizontal="right" shrinkToFit="1"/>
      <protection locked="0"/>
    </xf>
    <xf numFmtId="182" fontId="34" fillId="0" borderId="51" xfId="7" applyNumberFormat="1" applyFont="1" applyBorder="1" applyAlignment="1" applyProtection="1">
      <alignment horizontal="right" shrinkToFit="1"/>
      <protection locked="0"/>
    </xf>
    <xf numFmtId="182" fontId="34" fillId="0" borderId="52" xfId="7" applyNumberFormat="1" applyFont="1" applyBorder="1" applyAlignment="1" applyProtection="1">
      <alignment horizontal="right" shrinkToFit="1"/>
      <protection locked="0"/>
    </xf>
    <xf numFmtId="182" fontId="34" fillId="0" borderId="72" xfId="7" applyNumberFormat="1" applyFont="1" applyBorder="1" applyAlignment="1" applyProtection="1">
      <alignment horizontal="right" shrinkToFit="1"/>
      <protection locked="0"/>
    </xf>
    <xf numFmtId="182" fontId="34" fillId="0" borderId="48" xfId="7" applyNumberFormat="1" applyFont="1" applyBorder="1" applyAlignment="1" applyProtection="1">
      <alignment horizontal="right" shrinkToFit="1"/>
      <protection locked="0"/>
    </xf>
    <xf numFmtId="182" fontId="34" fillId="0" borderId="73" xfId="7" applyNumberFormat="1" applyFont="1" applyBorder="1" applyAlignment="1" applyProtection="1">
      <alignment horizontal="right" shrinkToFit="1"/>
      <protection locked="0"/>
    </xf>
    <xf numFmtId="0" fontId="25" fillId="0" borderId="34" xfId="7" applyFont="1" applyBorder="1" applyAlignment="1">
      <alignment horizontal="center" vertical="center" textRotation="255" wrapText="1"/>
    </xf>
    <xf numFmtId="0" fontId="25" fillId="0" borderId="61" xfId="7" applyFont="1" applyBorder="1" applyAlignment="1">
      <alignment horizontal="center" vertical="center" textRotation="255" wrapText="1"/>
    </xf>
    <xf numFmtId="0" fontId="25" fillId="0" borderId="37" xfId="7" applyFont="1" applyBorder="1" applyAlignment="1">
      <alignment horizontal="center" vertical="center" textRotation="255" wrapText="1"/>
    </xf>
    <xf numFmtId="0" fontId="25" fillId="0" borderId="65" xfId="7" applyFont="1" applyBorder="1" applyAlignment="1">
      <alignment horizontal="center" vertical="center" textRotation="255" wrapText="1"/>
    </xf>
    <xf numFmtId="0" fontId="25" fillId="0" borderId="29" xfId="7" applyFont="1" applyBorder="1" applyAlignment="1">
      <alignment horizontal="center" vertical="center" wrapText="1"/>
    </xf>
    <xf numFmtId="0" fontId="25" fillId="0" borderId="30" xfId="7" applyFont="1" applyBorder="1" applyAlignment="1">
      <alignment horizontal="center" vertical="center" wrapText="1"/>
    </xf>
    <xf numFmtId="49" fontId="18" fillId="0" borderId="63" xfId="7" applyNumberFormat="1" applyFont="1" applyBorder="1" applyAlignment="1">
      <alignment horizontal="center" vertical="center"/>
    </xf>
    <xf numFmtId="49" fontId="18" fillId="0" borderId="24" xfId="7" applyNumberFormat="1" applyFont="1" applyBorder="1" applyAlignment="1">
      <alignment horizontal="center" vertical="center"/>
    </xf>
    <xf numFmtId="49" fontId="18" fillId="0" borderId="64" xfId="7" applyNumberFormat="1" applyFont="1" applyBorder="1" applyAlignment="1">
      <alignment horizontal="center" vertical="center"/>
    </xf>
    <xf numFmtId="0" fontId="22" fillId="0" borderId="28" xfId="7" applyFont="1" applyBorder="1" applyAlignment="1">
      <alignment horizontal="left" vertical="center"/>
    </xf>
    <xf numFmtId="0" fontId="22" fillId="0" borderId="29" xfId="7" applyFont="1" applyBorder="1" applyAlignment="1">
      <alignment horizontal="left" vertical="center"/>
    </xf>
    <xf numFmtId="0" fontId="22" fillId="0" borderId="30" xfId="7" applyFont="1" applyBorder="1" applyAlignment="1">
      <alignment horizontal="left" vertical="center"/>
    </xf>
    <xf numFmtId="182" fontId="34" fillId="0" borderId="28" xfId="7" applyNumberFormat="1" applyFont="1" applyBorder="1" applyAlignment="1" applyProtection="1">
      <alignment horizontal="right" shrinkToFit="1"/>
      <protection locked="0"/>
    </xf>
    <xf numFmtId="56" fontId="22" fillId="0" borderId="29" xfId="7" applyNumberFormat="1" applyFont="1" applyBorder="1" applyAlignment="1">
      <alignment horizontal="left" vertical="center"/>
    </xf>
    <xf numFmtId="0" fontId="18" fillId="0" borderId="74" xfId="7" applyFont="1" applyBorder="1" applyAlignment="1">
      <alignment horizontal="center"/>
    </xf>
    <xf numFmtId="0" fontId="18" fillId="0" borderId="75" xfId="7" applyFont="1" applyBorder="1" applyAlignment="1">
      <alignment horizontal="center"/>
    </xf>
    <xf numFmtId="0" fontId="18" fillId="0" borderId="76" xfId="7" applyFont="1" applyBorder="1" applyAlignment="1">
      <alignment horizontal="center"/>
    </xf>
    <xf numFmtId="0" fontId="26" fillId="0" borderId="74" xfId="7" applyFont="1" applyBorder="1" applyAlignment="1">
      <alignment horizontal="center" vertical="top" wrapText="1"/>
    </xf>
    <xf numFmtId="0" fontId="26" fillId="0" borderId="75" xfId="7" applyFont="1" applyBorder="1" applyAlignment="1">
      <alignment horizontal="center" vertical="top" wrapText="1"/>
    </xf>
    <xf numFmtId="0" fontId="26" fillId="0" borderId="76" xfId="7" applyFont="1" applyBorder="1" applyAlignment="1">
      <alignment horizontal="center" vertical="top" wrapText="1"/>
    </xf>
    <xf numFmtId="0" fontId="20" fillId="0" borderId="53" xfId="7" applyFont="1" applyBorder="1" applyAlignment="1">
      <alignment horizontal="center"/>
    </xf>
    <xf numFmtId="0" fontId="20" fillId="0" borderId="29" xfId="7" applyFont="1" applyBorder="1" applyAlignment="1">
      <alignment horizontal="center"/>
    </xf>
    <xf numFmtId="0" fontId="20" fillId="0" borderId="30" xfId="7" applyFont="1" applyBorder="1" applyAlignment="1">
      <alignment horizontal="center"/>
    </xf>
    <xf numFmtId="0" fontId="22" fillId="0" borderId="77" xfId="7" applyFont="1" applyBorder="1" applyAlignment="1">
      <alignment horizontal="center" vertical="center"/>
    </xf>
    <xf numFmtId="0" fontId="22" fillId="0" borderId="0" xfId="7" applyFont="1" applyAlignment="1">
      <alignment horizontal="center" vertical="center"/>
    </xf>
    <xf numFmtId="0" fontId="22" fillId="0" borderId="78" xfId="7" applyFont="1" applyBorder="1" applyAlignment="1">
      <alignment horizontal="center" vertical="center"/>
    </xf>
    <xf numFmtId="182" fontId="34" fillId="0" borderId="67" xfId="7" applyNumberFormat="1" applyFont="1" applyBorder="1" applyAlignment="1" applyProtection="1">
      <alignment horizontal="right" shrinkToFit="1"/>
      <protection locked="0"/>
    </xf>
    <xf numFmtId="0" fontId="18" fillId="0" borderId="77" xfId="7" applyFont="1" applyBorder="1" applyAlignment="1">
      <alignment horizontal="center"/>
    </xf>
    <xf numFmtId="0" fontId="18" fillId="0" borderId="78" xfId="7" applyFont="1" applyBorder="1" applyAlignment="1">
      <alignment horizontal="center"/>
    </xf>
    <xf numFmtId="182" fontId="34" fillId="0" borderId="36" xfId="7" applyNumberFormat="1" applyFont="1" applyBorder="1" applyAlignment="1" applyProtection="1">
      <alignment horizontal="right" shrinkToFit="1"/>
      <protection locked="0"/>
    </xf>
    <xf numFmtId="182" fontId="34" fillId="0" borderId="55" xfId="7" applyNumberFormat="1" applyFont="1" applyBorder="1" applyAlignment="1" applyProtection="1">
      <alignment horizontal="right" shrinkToFit="1"/>
      <protection locked="0"/>
    </xf>
    <xf numFmtId="3" fontId="18" fillId="0" borderId="72" xfId="7" applyNumberFormat="1" applyFont="1" applyBorder="1" applyAlignment="1">
      <alignment horizontal="center"/>
    </xf>
    <xf numFmtId="0" fontId="18" fillId="0" borderId="48" xfId="7" applyFont="1" applyBorder="1" applyAlignment="1">
      <alignment horizontal="center"/>
    </xf>
    <xf numFmtId="0" fontId="18" fillId="0" borderId="73" xfId="7" applyFont="1" applyBorder="1" applyAlignment="1">
      <alignment horizontal="center"/>
    </xf>
    <xf numFmtId="0" fontId="18" fillId="0" borderId="0" xfId="7" applyFont="1" applyAlignment="1">
      <alignment horizontal="left"/>
    </xf>
    <xf numFmtId="0" fontId="22" fillId="0" borderId="51" xfId="7" applyFont="1" applyBorder="1" applyAlignment="1">
      <alignment horizontal="center" vertical="center"/>
    </xf>
    <xf numFmtId="0" fontId="22" fillId="0" borderId="51" xfId="7" applyFont="1" applyBorder="1" applyAlignment="1">
      <alignment vertical="center"/>
    </xf>
    <xf numFmtId="0" fontId="22" fillId="0" borderId="52" xfId="7" applyFont="1" applyBorder="1" applyAlignment="1">
      <alignment vertical="center"/>
    </xf>
    <xf numFmtId="0" fontId="22" fillId="0" borderId="0" xfId="7" applyFont="1" applyAlignment="1">
      <alignment vertical="center"/>
    </xf>
    <xf numFmtId="0" fontId="22" fillId="0" borderId="78" xfId="7" applyFont="1" applyBorder="1" applyAlignment="1">
      <alignment vertical="center"/>
    </xf>
    <xf numFmtId="0" fontId="22" fillId="0" borderId="74" xfId="7" applyFont="1" applyBorder="1" applyAlignment="1">
      <alignment horizontal="center" vertical="center"/>
    </xf>
    <xf numFmtId="0" fontId="22" fillId="0" borderId="75" xfId="7" applyFont="1" applyBorder="1" applyAlignment="1">
      <alignment horizontal="center" vertical="center"/>
    </xf>
    <xf numFmtId="0" fontId="22" fillId="0" borderId="76" xfId="7" applyFont="1" applyBorder="1" applyAlignment="1">
      <alignment horizontal="center" vertical="center"/>
    </xf>
    <xf numFmtId="182" fontId="34" fillId="0" borderId="67" xfId="7" quotePrefix="1" applyNumberFormat="1" applyFont="1" applyBorder="1" applyAlignment="1" applyProtection="1">
      <alignment horizontal="right" shrinkToFit="1"/>
      <protection locked="0"/>
    </xf>
    <xf numFmtId="182" fontId="34" fillId="0" borderId="77" xfId="7" applyNumberFormat="1" applyFont="1" applyBorder="1" applyAlignment="1" applyProtection="1">
      <alignment horizontal="right" shrinkToFit="1"/>
      <protection locked="0"/>
    </xf>
    <xf numFmtId="182" fontId="34" fillId="0" borderId="0" xfId="7" applyNumberFormat="1" applyFont="1" applyAlignment="1" applyProtection="1">
      <alignment horizontal="right" shrinkToFit="1"/>
      <protection locked="0"/>
    </xf>
    <xf numFmtId="182" fontId="34" fillId="0" borderId="78" xfId="7" applyNumberFormat="1" applyFont="1" applyBorder="1" applyAlignment="1" applyProtection="1">
      <alignment horizontal="right" shrinkToFit="1"/>
      <protection locked="0"/>
    </xf>
    <xf numFmtId="0" fontId="22" fillId="0" borderId="48" xfId="7" applyFont="1" applyBorder="1" applyAlignment="1">
      <alignment horizontal="center" vertical="center"/>
    </xf>
    <xf numFmtId="0" fontId="22" fillId="0" borderId="48" xfId="7" applyFont="1" applyBorder="1" applyAlignment="1">
      <alignment vertical="center"/>
    </xf>
    <xf numFmtId="0" fontId="22" fillId="0" borderId="73" xfId="7" applyFont="1" applyBorder="1" applyAlignment="1">
      <alignment vertical="center"/>
    </xf>
    <xf numFmtId="0" fontId="22" fillId="0" borderId="37" xfId="7" applyFont="1" applyBorder="1" applyAlignment="1">
      <alignment horizontal="left" vertical="center"/>
    </xf>
    <xf numFmtId="0" fontId="22" fillId="0" borderId="39" xfId="7" applyFont="1" applyBorder="1" applyAlignment="1">
      <alignment horizontal="left" vertical="center"/>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79" xfId="7" applyFont="1" applyBorder="1" applyAlignment="1">
      <alignment horizontal="left" vertical="center"/>
    </xf>
    <xf numFmtId="0" fontId="22" fillId="0" borderId="80" xfId="7" applyFont="1" applyBorder="1" applyAlignment="1">
      <alignment horizontal="left" vertical="center"/>
    </xf>
    <xf numFmtId="0" fontId="22" fillId="0" borderId="81" xfId="7" applyFont="1" applyBorder="1" applyAlignment="1">
      <alignment horizontal="left" vertical="center"/>
    </xf>
    <xf numFmtId="182" fontId="34" fillId="0" borderId="79" xfId="7" applyNumberFormat="1" applyFont="1" applyBorder="1" applyAlignment="1" applyProtection="1">
      <alignment horizontal="right" shrinkToFit="1"/>
      <protection locked="0"/>
    </xf>
    <xf numFmtId="182" fontId="34" fillId="0" borderId="80" xfId="7" applyNumberFormat="1" applyFont="1" applyBorder="1" applyAlignment="1" applyProtection="1">
      <alignment horizontal="right" shrinkToFit="1"/>
      <protection locked="0"/>
    </xf>
    <xf numFmtId="182" fontId="34" fillId="0" borderId="81" xfId="7" applyNumberFormat="1" applyFont="1" applyBorder="1" applyAlignment="1" applyProtection="1">
      <alignment horizontal="right" shrinkToFit="1"/>
      <protection locked="0"/>
    </xf>
    <xf numFmtId="0" fontId="24" fillId="0" borderId="0" xfId="7" applyFont="1" applyAlignment="1">
      <alignment horizontal="left"/>
    </xf>
    <xf numFmtId="0" fontId="22" fillId="0" borderId="34" xfId="7" applyFont="1" applyBorder="1" applyAlignment="1">
      <alignment horizontal="center" vertical="center" wrapText="1"/>
    </xf>
    <xf numFmtId="0" fontId="22" fillId="0" borderId="35" xfId="7" applyFont="1" applyBorder="1" applyAlignment="1">
      <alignment horizontal="center" vertical="center"/>
    </xf>
    <xf numFmtId="0" fontId="22" fillId="0" borderId="36" xfId="7" applyFont="1" applyBorder="1" applyAlignment="1">
      <alignment horizontal="center" vertical="center"/>
    </xf>
    <xf numFmtId="0" fontId="22" fillId="0" borderId="41" xfId="7" applyFont="1" applyBorder="1" applyAlignment="1">
      <alignment horizontal="center" vertical="center" wrapText="1"/>
    </xf>
    <xf numFmtId="0" fontId="22" fillId="0" borderId="40" xfId="7" applyFont="1" applyBorder="1" applyAlignment="1">
      <alignment horizontal="center" vertical="center"/>
    </xf>
    <xf numFmtId="0" fontId="22" fillId="0" borderId="41" xfId="7" applyFont="1" applyBorder="1" applyAlignment="1">
      <alignment horizontal="center" vertical="center"/>
    </xf>
    <xf numFmtId="0" fontId="17" fillId="0" borderId="41" xfId="7" applyBorder="1" applyAlignment="1">
      <alignment horizontal="center" vertical="center"/>
    </xf>
    <xf numFmtId="0" fontId="17" fillId="0" borderId="0" xfId="7" applyAlignment="1">
      <alignment horizontal="center" vertical="center"/>
    </xf>
    <xf numFmtId="0" fontId="17" fillId="0" borderId="40" xfId="7" applyBorder="1" applyAlignment="1">
      <alignment horizontal="center" vertical="center"/>
    </xf>
    <xf numFmtId="0" fontId="17" fillId="0" borderId="37" xfId="7" applyBorder="1" applyAlignment="1">
      <alignment horizontal="center" vertical="center"/>
    </xf>
    <xf numFmtId="0" fontId="17" fillId="0" borderId="38" xfId="7" applyBorder="1" applyAlignment="1">
      <alignment horizontal="center" vertical="center"/>
    </xf>
    <xf numFmtId="0" fontId="17" fillId="0" borderId="39" xfId="7" applyBorder="1" applyAlignment="1">
      <alignment horizontal="center" vertical="center"/>
    </xf>
    <xf numFmtId="0" fontId="24" fillId="0" borderId="28" xfId="7" applyFont="1" applyBorder="1" applyAlignment="1">
      <alignment horizontal="center"/>
    </xf>
    <xf numFmtId="0" fontId="24" fillId="0" borderId="29" xfId="7" applyFont="1" applyBorder="1" applyAlignment="1">
      <alignment horizontal="center"/>
    </xf>
    <xf numFmtId="0" fontId="24" fillId="0" borderId="29" xfId="7" applyFont="1" applyBorder="1" applyAlignment="1" applyProtection="1">
      <alignment horizontal="right" shrinkToFit="1"/>
      <protection locked="0"/>
    </xf>
    <xf numFmtId="0" fontId="17" fillId="0" borderId="29" xfId="7" applyBorder="1" applyAlignment="1">
      <alignment horizontal="right"/>
    </xf>
    <xf numFmtId="0" fontId="17" fillId="0" borderId="30" xfId="7" applyBorder="1" applyAlignment="1">
      <alignment horizontal="right"/>
    </xf>
    <xf numFmtId="49" fontId="24" fillId="0" borderId="29" xfId="7" applyNumberFormat="1" applyFont="1" applyBorder="1" applyAlignment="1" applyProtection="1">
      <alignment horizontal="right" shrinkToFit="1"/>
      <protection locked="0"/>
    </xf>
    <xf numFmtId="49" fontId="17" fillId="0" borderId="29" xfId="7" applyNumberFormat="1" applyBorder="1" applyAlignment="1">
      <alignment horizontal="right"/>
    </xf>
    <xf numFmtId="49" fontId="17" fillId="0" borderId="30" xfId="7" applyNumberFormat="1" applyBorder="1" applyAlignment="1">
      <alignment horizontal="right"/>
    </xf>
    <xf numFmtId="0" fontId="18" fillId="0" borderId="28" xfId="7" applyFont="1" applyBorder="1" applyAlignment="1">
      <alignment horizontal="center"/>
    </xf>
    <xf numFmtId="0" fontId="18" fillId="0" borderId="29" xfId="7" applyFont="1" applyBorder="1" applyAlignment="1">
      <alignment horizontal="center"/>
    </xf>
    <xf numFmtId="0" fontId="21" fillId="0" borderId="34" xfId="7" applyFont="1" applyBorder="1" applyAlignment="1">
      <alignment horizontal="center" vertical="center"/>
    </xf>
    <xf numFmtId="0" fontId="21" fillId="0" borderId="35" xfId="7" applyFont="1" applyBorder="1" applyAlignment="1">
      <alignment horizontal="center" vertical="center"/>
    </xf>
    <xf numFmtId="0" fontId="21" fillId="0" borderId="37" xfId="7" applyFont="1" applyBorder="1" applyAlignment="1">
      <alignment horizontal="center" vertical="center"/>
    </xf>
    <xf numFmtId="0" fontId="21" fillId="0" borderId="38" xfId="7" applyFont="1" applyBorder="1" applyAlignment="1">
      <alignment horizontal="center" vertical="center"/>
    </xf>
    <xf numFmtId="0" fontId="22" fillId="0" borderId="35" xfId="7" applyFont="1" applyBorder="1" applyAlignment="1" applyProtection="1">
      <alignment horizontal="right" vertical="center" shrinkToFit="1"/>
      <protection locked="0"/>
    </xf>
    <xf numFmtId="0" fontId="17" fillId="0" borderId="35" xfId="7" applyBorder="1" applyAlignment="1">
      <alignment horizontal="right"/>
    </xf>
    <xf numFmtId="0" fontId="17" fillId="0" borderId="36" xfId="7" applyBorder="1" applyAlignment="1">
      <alignment horizontal="right"/>
    </xf>
    <xf numFmtId="0" fontId="22" fillId="0" borderId="38" xfId="7" applyFont="1" applyBorder="1" applyAlignment="1" applyProtection="1">
      <alignment horizontal="right" vertical="center" shrinkToFit="1"/>
      <protection locked="0"/>
    </xf>
    <xf numFmtId="0" fontId="17" fillId="0" borderId="38" xfId="7" applyBorder="1" applyAlignment="1">
      <alignment horizontal="right"/>
    </xf>
    <xf numFmtId="0" fontId="17" fillId="0" borderId="39" xfId="7" applyBorder="1" applyAlignment="1">
      <alignment horizontal="right"/>
    </xf>
    <xf numFmtId="0" fontId="35" fillId="0" borderId="84" xfId="7" applyFont="1" applyBorder="1" applyAlignment="1">
      <alignment horizontal="left" wrapText="1" indent="1"/>
    </xf>
    <xf numFmtId="0" fontId="35" fillId="0" borderId="0" xfId="7" applyFont="1" applyAlignment="1">
      <alignment horizontal="left" wrapText="1" indent="1"/>
    </xf>
    <xf numFmtId="0" fontId="56" fillId="0" borderId="116" xfId="7" applyFont="1" applyBorder="1" applyAlignment="1">
      <alignment horizontal="left" vertical="center"/>
    </xf>
    <xf numFmtId="0" fontId="60" fillId="0" borderId="124" xfId="7" applyFont="1" applyBorder="1" applyAlignment="1">
      <alignment horizontal="center" vertical="center"/>
    </xf>
    <xf numFmtId="0" fontId="60" fillId="0" borderId="125" xfId="7" applyFont="1" applyBorder="1" applyAlignment="1">
      <alignment horizontal="center" vertical="center"/>
    </xf>
    <xf numFmtId="0" fontId="60" fillId="0" borderId="117" xfId="7" applyFont="1" applyBorder="1" applyAlignment="1" applyProtection="1">
      <alignment horizontal="left" vertical="center"/>
      <protection locked="0"/>
    </xf>
    <xf numFmtId="0" fontId="60" fillId="0" borderId="118" xfId="7" applyFont="1" applyBorder="1" applyAlignment="1" applyProtection="1">
      <alignment horizontal="left" vertical="center"/>
      <protection locked="0"/>
    </xf>
    <xf numFmtId="0" fontId="60" fillId="0" borderId="119" xfId="7" applyFont="1" applyBorder="1" applyAlignment="1" applyProtection="1">
      <alignment horizontal="left" vertical="center"/>
      <protection locked="0"/>
    </xf>
    <xf numFmtId="0" fontId="52" fillId="0" borderId="120" xfId="7" applyFont="1" applyBorder="1" applyAlignment="1">
      <alignment horizontal="left" vertical="center"/>
    </xf>
    <xf numFmtId="0" fontId="52" fillId="0" borderId="0" xfId="7" applyFont="1" applyAlignment="1">
      <alignment horizontal="left" vertical="center"/>
    </xf>
    <xf numFmtId="0" fontId="52" fillId="0" borderId="130" xfId="7" applyFont="1" applyBorder="1" applyAlignment="1">
      <alignment horizontal="left" vertical="center"/>
    </xf>
    <xf numFmtId="0" fontId="52" fillId="0" borderId="116" xfId="7" applyFont="1" applyBorder="1" applyAlignment="1">
      <alignment horizontal="left" vertical="center"/>
    </xf>
    <xf numFmtId="0" fontId="60" fillId="0" borderId="120" xfId="7" applyFont="1" applyBorder="1" applyAlignment="1">
      <alignment horizontal="center" vertical="center"/>
    </xf>
    <xf numFmtId="0" fontId="60" fillId="0" borderId="0" xfId="7" applyFont="1" applyAlignment="1">
      <alignment horizontal="center" vertical="center"/>
    </xf>
    <xf numFmtId="0" fontId="52" fillId="0" borderId="0" xfId="7" applyFont="1" applyAlignment="1" applyProtection="1">
      <alignment horizontal="left" vertical="center"/>
      <protection locked="0"/>
    </xf>
    <xf numFmtId="0" fontId="52" fillId="0" borderId="132" xfId="7" applyFont="1" applyBorder="1" applyAlignment="1" applyProtection="1">
      <alignment horizontal="left" vertical="center"/>
      <protection locked="0"/>
    </xf>
    <xf numFmtId="0" fontId="53" fillId="0" borderId="0" xfId="7" applyFont="1" applyAlignment="1">
      <alignment horizontal="center" shrinkToFit="1"/>
    </xf>
    <xf numFmtId="0" fontId="54" fillId="0" borderId="0" xfId="7" applyFont="1" applyAlignment="1">
      <alignment shrinkToFit="1"/>
    </xf>
    <xf numFmtId="0" fontId="55" fillId="0" borderId="117" xfId="7" applyFont="1" applyBorder="1" applyAlignment="1">
      <alignment horizontal="center" vertical="center"/>
    </xf>
    <xf numFmtId="0" fontId="55" fillId="0" borderId="118" xfId="7" applyFont="1" applyBorder="1" applyAlignment="1">
      <alignment horizontal="center" vertical="center"/>
    </xf>
    <xf numFmtId="0" fontId="55" fillId="0" borderId="119" xfId="7" applyFont="1" applyBorder="1" applyAlignment="1">
      <alignment horizontal="center" vertical="center"/>
    </xf>
    <xf numFmtId="0" fontId="56" fillId="0" borderId="0" xfId="7" applyFont="1" applyAlignment="1">
      <alignment horizontal="left"/>
    </xf>
    <xf numFmtId="0" fontId="52" fillId="0" borderId="0" xfId="7" applyFont="1" applyAlignment="1" applyProtection="1">
      <alignment horizontal="right"/>
      <protection locked="0"/>
    </xf>
    <xf numFmtId="0" fontId="57" fillId="0" borderId="0" xfId="7" applyFont="1" applyAlignment="1">
      <alignment horizontal="center"/>
    </xf>
    <xf numFmtId="0" fontId="56" fillId="0" borderId="121" xfId="7" applyFont="1" applyBorder="1" applyAlignment="1">
      <alignment horizontal="center" vertical="center"/>
    </xf>
    <xf numFmtId="0" fontId="56" fillId="0" borderId="122" xfId="7" applyFont="1" applyBorder="1" applyAlignment="1">
      <alignment horizontal="center" vertical="center"/>
    </xf>
    <xf numFmtId="0" fontId="56" fillId="0" borderId="123" xfId="7" applyFont="1" applyBorder="1" applyAlignment="1">
      <alignment horizontal="center" vertical="center"/>
    </xf>
    <xf numFmtId="0" fontId="52" fillId="0" borderId="127" xfId="7" applyFont="1" applyBorder="1" applyAlignment="1" applyProtection="1">
      <alignment horizontal="center"/>
      <protection locked="0"/>
    </xf>
    <xf numFmtId="0" fontId="52" fillId="0" borderId="128" xfId="7" applyFont="1" applyBorder="1" applyAlignment="1" applyProtection="1">
      <alignment horizontal="center"/>
      <protection locked="0"/>
    </xf>
    <xf numFmtId="0" fontId="52" fillId="0" borderId="129" xfId="7" applyFont="1" applyBorder="1" applyAlignment="1" applyProtection="1">
      <alignment horizontal="center"/>
      <protection locked="0"/>
    </xf>
    <xf numFmtId="0" fontId="52" fillId="0" borderId="117" xfId="7" applyFont="1" applyBorder="1" applyAlignment="1" applyProtection="1">
      <alignment horizontal="left" vertical="center"/>
      <protection locked="0"/>
    </xf>
    <xf numFmtId="0" fontId="52" fillId="0" borderId="118" xfId="7" applyFont="1" applyBorder="1" applyAlignment="1" applyProtection="1">
      <alignment horizontal="left" vertical="center"/>
      <protection locked="0"/>
    </xf>
    <xf numFmtId="0" fontId="52" fillId="0" borderId="119" xfId="7" applyFont="1" applyBorder="1" applyAlignment="1" applyProtection="1">
      <alignment horizontal="left" vertical="center"/>
      <protection locked="0"/>
    </xf>
    <xf numFmtId="0" fontId="52" fillId="0" borderId="120" xfId="7" applyFont="1" applyBorder="1" applyAlignment="1" applyProtection="1">
      <alignment horizontal="left" vertical="center"/>
      <protection locked="0"/>
    </xf>
    <xf numFmtId="0" fontId="52" fillId="0" borderId="130" xfId="7" applyFont="1" applyBorder="1" applyAlignment="1" applyProtection="1">
      <alignment horizontal="left" vertical="center"/>
      <protection locked="0"/>
    </xf>
    <xf numFmtId="0" fontId="52" fillId="0" borderId="116" xfId="7" applyFont="1" applyBorder="1" applyAlignment="1" applyProtection="1">
      <alignment horizontal="left" vertical="center"/>
      <protection locked="0"/>
    </xf>
    <xf numFmtId="0" fontId="52" fillId="0" borderId="0" xfId="7" applyFont="1" applyAlignment="1">
      <alignment vertical="center"/>
    </xf>
    <xf numFmtId="0" fontId="54" fillId="0" borderId="132" xfId="7" applyFont="1" applyBorder="1" applyAlignment="1">
      <alignment vertical="center"/>
    </xf>
    <xf numFmtId="0" fontId="54" fillId="0" borderId="0" xfId="7" applyFont="1" applyAlignment="1">
      <alignment vertical="center"/>
    </xf>
    <xf numFmtId="0" fontId="54" fillId="0" borderId="116" xfId="7" applyFont="1" applyBorder="1" applyAlignment="1">
      <alignment vertical="center"/>
    </xf>
    <xf numFmtId="0" fontId="54" fillId="0" borderId="131" xfId="7" applyFont="1" applyBorder="1" applyAlignment="1">
      <alignment vertical="center"/>
    </xf>
    <xf numFmtId="0" fontId="54" fillId="0" borderId="116" xfId="7" applyFont="1" applyBorder="1" applyAlignment="1"/>
    <xf numFmtId="0" fontId="60" fillId="0" borderId="124" xfId="7" applyFont="1" applyBorder="1" applyAlignment="1" applyProtection="1">
      <alignment horizontal="left" vertical="center"/>
      <protection locked="0"/>
    </xf>
    <xf numFmtId="0" fontId="60" fillId="0" borderId="125" xfId="7" applyFont="1" applyBorder="1" applyAlignment="1" applyProtection="1">
      <alignment horizontal="left" vertical="center"/>
      <protection locked="0"/>
    </xf>
    <xf numFmtId="0" fontId="60" fillId="0" borderId="126" xfId="7" applyFont="1" applyBorder="1" applyAlignment="1" applyProtection="1">
      <alignment horizontal="left" vertical="center"/>
      <protection locked="0"/>
    </xf>
    <xf numFmtId="0" fontId="52" fillId="0" borderId="124" xfId="7" applyFont="1" applyBorder="1" applyAlignment="1" applyProtection="1">
      <alignment horizontal="left" vertical="center"/>
      <protection locked="0"/>
    </xf>
    <xf numFmtId="0" fontId="52" fillId="0" borderId="125" xfId="7" applyFont="1" applyBorder="1" applyAlignment="1" applyProtection="1">
      <alignment horizontal="left" vertical="center"/>
      <protection locked="0"/>
    </xf>
    <xf numFmtId="0" fontId="52" fillId="0" borderId="125" xfId="7" applyFont="1" applyBorder="1" applyAlignment="1">
      <alignment horizontal="left" vertical="center"/>
    </xf>
    <xf numFmtId="0" fontId="52" fillId="0" borderId="126" xfId="7" applyFont="1" applyBorder="1" applyAlignment="1">
      <alignment horizontal="left" vertical="center"/>
    </xf>
    <xf numFmtId="0" fontId="52" fillId="0" borderId="131" xfId="7" applyFont="1" applyBorder="1" applyAlignment="1">
      <alignment horizontal="left" vertical="center"/>
    </xf>
    <xf numFmtId="0" fontId="56" fillId="0" borderId="130" xfId="7" applyFont="1" applyBorder="1" applyAlignment="1" applyProtection="1">
      <alignment horizontal="left" vertical="center"/>
      <protection locked="0"/>
    </xf>
    <xf numFmtId="0" fontId="56" fillId="0" borderId="116" xfId="7" applyFont="1" applyBorder="1" applyAlignment="1" applyProtection="1">
      <alignment horizontal="left" vertical="center"/>
      <protection locked="0"/>
    </xf>
    <xf numFmtId="0" fontId="56" fillId="0" borderId="131" xfId="7" applyFont="1" applyBorder="1" applyAlignment="1" applyProtection="1">
      <alignment horizontal="left" vertical="center"/>
      <protection locked="0"/>
    </xf>
    <xf numFmtId="0" fontId="62" fillId="0" borderId="117" xfId="7" applyFont="1" applyBorder="1" applyAlignment="1">
      <alignment horizontal="center" vertical="distributed"/>
    </xf>
    <xf numFmtId="0" fontId="62" fillId="0" borderId="118" xfId="7" applyFont="1" applyBorder="1" applyAlignment="1">
      <alignment horizontal="center" vertical="distributed"/>
    </xf>
    <xf numFmtId="0" fontId="62" fillId="0" borderId="119" xfId="7" applyFont="1" applyBorder="1" applyAlignment="1">
      <alignment horizontal="center" vertical="distributed"/>
    </xf>
    <xf numFmtId="182" fontId="61" fillId="0" borderId="117" xfId="7" quotePrefix="1" applyNumberFormat="1" applyFont="1" applyBorder="1" applyAlignment="1" applyProtection="1">
      <alignment horizontal="right" shrinkToFit="1"/>
      <protection locked="0"/>
    </xf>
    <xf numFmtId="182" fontId="61" fillId="0" borderId="118" xfId="7" applyNumberFormat="1" applyFont="1" applyBorder="1" applyAlignment="1" applyProtection="1">
      <alignment horizontal="right" shrinkToFit="1"/>
      <protection locked="0"/>
    </xf>
    <xf numFmtId="182" fontId="61" fillId="0" borderId="141" xfId="7" applyNumberFormat="1" applyFont="1" applyBorder="1" applyAlignment="1" applyProtection="1">
      <alignment horizontal="right" shrinkToFit="1"/>
      <protection locked="0"/>
    </xf>
    <xf numFmtId="49" fontId="52" fillId="0" borderId="139" xfId="7" applyNumberFormat="1" applyFont="1" applyBorder="1" applyAlignment="1">
      <alignment horizontal="center" vertical="center"/>
    </xf>
    <xf numFmtId="49" fontId="52" fillId="0" borderId="118" xfId="7" applyNumberFormat="1" applyFont="1" applyBorder="1" applyAlignment="1">
      <alignment horizontal="center" vertical="center"/>
    </xf>
    <xf numFmtId="49" fontId="52" fillId="0" borderId="141" xfId="7" applyNumberFormat="1" applyFont="1" applyBorder="1" applyAlignment="1">
      <alignment horizontal="center" vertical="center"/>
    </xf>
    <xf numFmtId="182" fontId="61" fillId="0" borderId="139" xfId="7" quotePrefix="1" applyNumberFormat="1" applyFont="1" applyBorder="1" applyAlignment="1" applyProtection="1">
      <alignment horizontal="right" shrinkToFit="1"/>
      <protection locked="0"/>
    </xf>
    <xf numFmtId="182" fontId="61" fillId="0" borderId="119" xfId="7" applyNumberFormat="1" applyFont="1" applyBorder="1" applyAlignment="1" applyProtection="1">
      <alignment horizontal="right" shrinkToFit="1"/>
      <protection locked="0"/>
    </xf>
    <xf numFmtId="0" fontId="60" fillId="0" borderId="116" xfId="7" applyFont="1" applyBorder="1" applyAlignment="1">
      <alignment horizontal="center" vertical="center" shrinkToFit="1"/>
    </xf>
    <xf numFmtId="0" fontId="60" fillId="0" borderId="131" xfId="7" applyFont="1" applyBorder="1" applyAlignment="1">
      <alignment horizontal="center" vertical="center" shrinkToFit="1"/>
    </xf>
    <xf numFmtId="0" fontId="60" fillId="0" borderId="133" xfId="7" applyFont="1" applyBorder="1" applyAlignment="1">
      <alignment horizontal="center" vertical="center" shrinkToFit="1"/>
    </xf>
    <xf numFmtId="0" fontId="60" fillId="0" borderId="134" xfId="7" applyFont="1" applyBorder="1" applyAlignment="1">
      <alignment horizontal="center" vertical="center" shrinkToFit="1"/>
    </xf>
    <xf numFmtId="0" fontId="60" fillId="0" borderId="135" xfId="7" applyFont="1" applyBorder="1" applyAlignment="1">
      <alignment horizontal="center" vertical="center" shrinkToFit="1"/>
    </xf>
    <xf numFmtId="0" fontId="56" fillId="0" borderId="0" xfId="7" applyFont="1" applyAlignment="1">
      <alignment horizontal="center" vertical="center"/>
    </xf>
    <xf numFmtId="0" fontId="56" fillId="0" borderId="136" xfId="7" applyFont="1" applyBorder="1" applyAlignment="1">
      <alignment horizontal="center" vertical="center"/>
    </xf>
    <xf numFmtId="0" fontId="56" fillId="0" borderId="137" xfId="7" applyFont="1" applyBorder="1" applyAlignment="1">
      <alignment horizontal="center" vertical="center"/>
    </xf>
    <xf numFmtId="0" fontId="56" fillId="0" borderId="138" xfId="7" applyFont="1" applyBorder="1" applyAlignment="1">
      <alignment horizontal="center" vertical="center"/>
    </xf>
    <xf numFmtId="0" fontId="56" fillId="0" borderId="139" xfId="7" applyFont="1" applyBorder="1" applyAlignment="1">
      <alignment horizontal="center" vertical="center"/>
    </xf>
    <xf numFmtId="0" fontId="56" fillId="0" borderId="118" xfId="7" applyFont="1" applyBorder="1" applyAlignment="1">
      <alignment horizontal="center" vertical="center"/>
    </xf>
    <xf numFmtId="0" fontId="56" fillId="0" borderId="119" xfId="7" applyFont="1" applyBorder="1" applyAlignment="1">
      <alignment horizontal="center" vertical="center"/>
    </xf>
    <xf numFmtId="0" fontId="60" fillId="0" borderId="140" xfId="7" applyFont="1" applyBorder="1" applyAlignment="1">
      <alignment vertical="center" textRotation="255" shrinkToFit="1"/>
    </xf>
    <xf numFmtId="0" fontId="60" fillId="0" borderId="142" xfId="7" applyFont="1" applyBorder="1" applyAlignment="1">
      <alignment vertical="center" textRotation="255" shrinkToFit="1"/>
    </xf>
    <xf numFmtId="0" fontId="60" fillId="0" borderId="143" xfId="7" applyFont="1" applyBorder="1" applyAlignment="1">
      <alignment vertical="center" textRotation="255" shrinkToFit="1"/>
    </xf>
    <xf numFmtId="0" fontId="60" fillId="0" borderId="118" xfId="7" applyFont="1" applyBorder="1" applyAlignment="1">
      <alignment horizontal="left" vertical="center" shrinkToFit="1"/>
    </xf>
    <xf numFmtId="0" fontId="60" fillId="0" borderId="119" xfId="7" applyFont="1" applyBorder="1" applyAlignment="1">
      <alignment horizontal="left" vertical="center" shrinkToFit="1"/>
    </xf>
    <xf numFmtId="0" fontId="62" fillId="0" borderId="124" xfId="7" applyFont="1" applyBorder="1" applyAlignment="1">
      <alignment horizontal="center" vertical="distributed"/>
    </xf>
    <xf numFmtId="0" fontId="62" fillId="0" borderId="125" xfId="7" applyFont="1" applyBorder="1" applyAlignment="1">
      <alignment horizontal="center" vertical="distributed"/>
    </xf>
    <xf numFmtId="0" fontId="62" fillId="0" borderId="126" xfId="7" applyFont="1" applyBorder="1" applyAlignment="1">
      <alignment horizontal="center" vertical="distributed"/>
    </xf>
    <xf numFmtId="0" fontId="62" fillId="0" borderId="130" xfId="7" applyFont="1" applyBorder="1" applyAlignment="1">
      <alignment horizontal="center" vertical="distributed"/>
    </xf>
    <xf numFmtId="0" fontId="62" fillId="0" borderId="116" xfId="7" applyFont="1" applyBorder="1" applyAlignment="1">
      <alignment horizontal="center" vertical="distributed"/>
    </xf>
    <xf numFmtId="0" fontId="62" fillId="0" borderId="131" xfId="7" applyFont="1" applyBorder="1" applyAlignment="1">
      <alignment horizontal="center" vertical="distributed"/>
    </xf>
    <xf numFmtId="0" fontId="62" fillId="0" borderId="120" xfId="7" applyFont="1" applyBorder="1" applyAlignment="1">
      <alignment horizontal="center" vertical="distributed" wrapText="1"/>
    </xf>
    <xf numFmtId="0" fontId="62" fillId="0" borderId="0" xfId="7" applyFont="1" applyAlignment="1">
      <alignment horizontal="center" vertical="distributed" wrapText="1"/>
    </xf>
    <xf numFmtId="0" fontId="62" fillId="0" borderId="132" xfId="7" applyFont="1" applyBorder="1" applyAlignment="1">
      <alignment horizontal="center" vertical="distributed" wrapText="1"/>
    </xf>
    <xf numFmtId="0" fontId="62" fillId="0" borderId="130" xfId="7" applyFont="1" applyBorder="1" applyAlignment="1">
      <alignment horizontal="center" vertical="distributed" wrapText="1"/>
    </xf>
    <xf numFmtId="0" fontId="62" fillId="0" borderId="116" xfId="7" applyFont="1" applyBorder="1" applyAlignment="1">
      <alignment horizontal="center" vertical="distributed" wrapText="1"/>
    </xf>
    <xf numFmtId="0" fontId="62" fillId="0" borderId="131" xfId="7" applyFont="1" applyBorder="1" applyAlignment="1">
      <alignment horizontal="center" vertical="distributed" wrapText="1"/>
    </xf>
    <xf numFmtId="0" fontId="52" fillId="0" borderId="149" xfId="7" applyFont="1" applyBorder="1" applyAlignment="1">
      <alignment horizontal="center" vertical="center"/>
    </xf>
    <xf numFmtId="0" fontId="52" fillId="0" borderId="150" xfId="7" applyFont="1" applyBorder="1" applyAlignment="1">
      <alignment horizontal="center" vertical="center"/>
    </xf>
    <xf numFmtId="0" fontId="52" fillId="0" borderId="151" xfId="7" applyFont="1" applyBorder="1" applyAlignment="1">
      <alignment horizontal="center" vertical="center"/>
    </xf>
    <xf numFmtId="0" fontId="52" fillId="0" borderId="155" xfId="7" applyFont="1" applyBorder="1" applyAlignment="1">
      <alignment horizontal="center" vertical="center"/>
    </xf>
    <xf numFmtId="0" fontId="52" fillId="0" borderId="156" xfId="7" applyFont="1" applyBorder="1" applyAlignment="1">
      <alignment horizontal="center" vertical="center"/>
    </xf>
    <xf numFmtId="0" fontId="52" fillId="0" borderId="157" xfId="7" applyFont="1" applyBorder="1" applyAlignment="1">
      <alignment horizontal="center" vertical="center"/>
    </xf>
    <xf numFmtId="182" fontId="61" fillId="0" borderId="124" xfId="7" quotePrefix="1" applyNumberFormat="1" applyFont="1" applyBorder="1" applyAlignment="1" applyProtection="1">
      <alignment horizontal="right" shrinkToFit="1"/>
      <protection locked="0"/>
    </xf>
    <xf numFmtId="182" fontId="61" fillId="0" borderId="125" xfId="7" applyNumberFormat="1" applyFont="1" applyBorder="1" applyAlignment="1" applyProtection="1">
      <alignment horizontal="right" shrinkToFit="1"/>
      <protection locked="0"/>
    </xf>
    <xf numFmtId="182" fontId="61" fillId="0" borderId="152" xfId="7" applyNumberFormat="1" applyFont="1" applyBorder="1" applyAlignment="1" applyProtection="1">
      <alignment horizontal="right" shrinkToFit="1"/>
      <protection locked="0"/>
    </xf>
    <xf numFmtId="182" fontId="61" fillId="0" borderId="130" xfId="7" applyNumberFormat="1" applyFont="1" applyBorder="1" applyAlignment="1" applyProtection="1">
      <alignment horizontal="right" shrinkToFit="1"/>
      <protection locked="0"/>
    </xf>
    <xf numFmtId="182" fontId="61" fillId="0" borderId="116" xfId="7" applyNumberFormat="1" applyFont="1" applyBorder="1" applyAlignment="1" applyProtection="1">
      <alignment horizontal="right" shrinkToFit="1"/>
      <protection locked="0"/>
    </xf>
    <xf numFmtId="182" fontId="61" fillId="0" borderId="145" xfId="7" applyNumberFormat="1" applyFont="1" applyBorder="1" applyAlignment="1" applyProtection="1">
      <alignment horizontal="right" shrinkToFit="1"/>
      <protection locked="0"/>
    </xf>
    <xf numFmtId="49" fontId="52" fillId="0" borderId="153" xfId="7" applyNumberFormat="1" applyFont="1" applyBorder="1" applyAlignment="1">
      <alignment horizontal="center" vertical="center"/>
    </xf>
    <xf numFmtId="49" fontId="52" fillId="0" borderId="0" xfId="7" applyNumberFormat="1" applyFont="1" applyAlignment="1">
      <alignment horizontal="center" vertical="center"/>
    </xf>
    <xf numFmtId="49" fontId="52" fillId="0" borderId="154" xfId="7" applyNumberFormat="1" applyFont="1" applyBorder="1" applyAlignment="1">
      <alignment horizontal="center" vertical="center"/>
    </xf>
    <xf numFmtId="49" fontId="52" fillId="0" borderId="158" xfId="7" applyNumberFormat="1" applyFont="1" applyBorder="1" applyAlignment="1">
      <alignment horizontal="center" vertical="center"/>
    </xf>
    <xf numFmtId="49" fontId="52" fillId="0" borderId="159" xfId="7" applyNumberFormat="1" applyFont="1" applyBorder="1" applyAlignment="1">
      <alignment horizontal="center" vertical="center"/>
    </xf>
    <xf numFmtId="49" fontId="52" fillId="0" borderId="160" xfId="7" applyNumberFormat="1" applyFont="1" applyBorder="1" applyAlignment="1">
      <alignment horizontal="center" vertical="center"/>
    </xf>
    <xf numFmtId="182" fontId="61" fillId="0" borderId="136" xfId="7" quotePrefix="1" applyNumberFormat="1" applyFont="1" applyBorder="1" applyAlignment="1" applyProtection="1">
      <alignment horizontal="right" shrinkToFit="1"/>
      <protection locked="0"/>
    </xf>
    <xf numFmtId="182" fontId="61" fillId="0" borderId="137" xfId="7" applyNumberFormat="1" applyFont="1" applyBorder="1" applyAlignment="1" applyProtection="1">
      <alignment horizontal="right" shrinkToFit="1"/>
      <protection locked="0"/>
    </xf>
    <xf numFmtId="182" fontId="61" fillId="0" borderId="138" xfId="7" applyNumberFormat="1" applyFont="1" applyBorder="1" applyAlignment="1" applyProtection="1">
      <alignment horizontal="right" shrinkToFit="1"/>
      <protection locked="0"/>
    </xf>
    <xf numFmtId="182" fontId="61" fillId="0" borderId="158" xfId="7" applyNumberFormat="1" applyFont="1" applyBorder="1" applyAlignment="1" applyProtection="1">
      <alignment horizontal="right" shrinkToFit="1"/>
      <protection locked="0"/>
    </xf>
    <xf numFmtId="182" fontId="61" fillId="0" borderId="159" xfId="7" applyNumberFormat="1" applyFont="1" applyBorder="1" applyAlignment="1" applyProtection="1">
      <alignment horizontal="right" shrinkToFit="1"/>
      <protection locked="0"/>
    </xf>
    <xf numFmtId="182" fontId="61" fillId="0" borderId="160" xfId="7" applyNumberFormat="1" applyFont="1" applyBorder="1" applyAlignment="1" applyProtection="1">
      <alignment horizontal="right" shrinkToFit="1"/>
      <protection locked="0"/>
    </xf>
    <xf numFmtId="0" fontId="54" fillId="0" borderId="0" xfId="7" applyFont="1" applyAlignment="1">
      <alignment horizontal="left"/>
    </xf>
    <xf numFmtId="0" fontId="52" fillId="0" borderId="162" xfId="7" applyFont="1" applyBorder="1" applyAlignment="1">
      <alignment horizontal="center"/>
    </xf>
    <xf numFmtId="0" fontId="52" fillId="0" borderId="163" xfId="7" applyFont="1" applyBorder="1" applyAlignment="1">
      <alignment horizontal="center"/>
    </xf>
    <xf numFmtId="0" fontId="52" fillId="0" borderId="164" xfId="7" applyFont="1" applyBorder="1" applyAlignment="1">
      <alignment horizontal="center"/>
    </xf>
    <xf numFmtId="0" fontId="63" fillId="0" borderId="136" xfId="7" applyFont="1" applyBorder="1" applyAlignment="1">
      <alignment horizontal="center" vertical="top" wrapText="1"/>
    </xf>
    <xf numFmtId="0" fontId="65" fillId="0" borderId="137" xfId="7" applyFont="1" applyBorder="1" applyAlignment="1">
      <alignment vertical="top" wrapText="1"/>
    </xf>
    <xf numFmtId="0" fontId="65" fillId="0" borderId="138" xfId="7" applyFont="1" applyBorder="1" applyAlignment="1">
      <alignment vertical="top" wrapText="1"/>
    </xf>
    <xf numFmtId="0" fontId="54" fillId="0" borderId="139" xfId="7" applyFont="1" applyBorder="1" applyAlignment="1">
      <alignment horizontal="center" wrapText="1"/>
    </xf>
    <xf numFmtId="0" fontId="54" fillId="0" borderId="118" xfId="7" applyFont="1" applyBorder="1" applyAlignment="1">
      <alignment horizontal="center"/>
    </xf>
    <xf numFmtId="0" fontId="54" fillId="0" borderId="119" xfId="7" applyFont="1" applyBorder="1" applyAlignment="1">
      <alignment horizontal="center"/>
    </xf>
    <xf numFmtId="0" fontId="63" fillId="0" borderId="142" xfId="7" applyFont="1" applyBorder="1" applyAlignment="1">
      <alignment vertical="center" textRotation="255" wrapText="1"/>
    </xf>
    <xf numFmtId="0" fontId="63" fillId="0" borderId="143" xfId="7" applyFont="1" applyBorder="1" applyAlignment="1">
      <alignment vertical="center" textRotation="255" wrapText="1"/>
    </xf>
    <xf numFmtId="0" fontId="62" fillId="0" borderId="118" xfId="7" applyFont="1" applyBorder="1" applyAlignment="1">
      <alignment horizontal="center" vertical="center" wrapText="1"/>
    </xf>
    <xf numFmtId="0" fontId="62" fillId="0" borderId="119" xfId="7" applyFont="1" applyBorder="1" applyAlignment="1">
      <alignment horizontal="center" vertical="center" wrapText="1"/>
    </xf>
    <xf numFmtId="0" fontId="64" fillId="0" borderId="116" xfId="7" applyFont="1" applyBorder="1" applyAlignment="1">
      <alignment horizontal="center" vertical="center" wrapText="1"/>
    </xf>
    <xf numFmtId="0" fontId="64" fillId="0" borderId="131" xfId="7" applyFont="1" applyBorder="1" applyAlignment="1">
      <alignment horizontal="center" vertical="center" wrapText="1"/>
    </xf>
    <xf numFmtId="49" fontId="52" fillId="0" borderId="144" xfId="7" applyNumberFormat="1" applyFont="1" applyBorder="1" applyAlignment="1">
      <alignment horizontal="center" vertical="center"/>
    </xf>
    <xf numFmtId="49" fontId="52" fillId="0" borderId="116" xfId="7" applyNumberFormat="1" applyFont="1" applyBorder="1" applyAlignment="1">
      <alignment horizontal="center" vertical="center"/>
    </xf>
    <xf numFmtId="49" fontId="52" fillId="0" borderId="145" xfId="7" applyNumberFormat="1" applyFont="1" applyBorder="1" applyAlignment="1">
      <alignment horizontal="center" vertical="center"/>
    </xf>
    <xf numFmtId="182" fontId="61" fillId="0" borderId="146" xfId="7" quotePrefix="1" applyNumberFormat="1" applyFont="1" applyBorder="1" applyAlignment="1" applyProtection="1">
      <alignment horizontal="right" shrinkToFit="1"/>
      <protection locked="0"/>
    </xf>
    <xf numFmtId="182" fontId="61" fillId="0" borderId="147" xfId="7" applyNumberFormat="1" applyFont="1" applyBorder="1" applyAlignment="1" applyProtection="1">
      <alignment horizontal="right" shrinkToFit="1"/>
      <protection locked="0"/>
    </xf>
    <xf numFmtId="182" fontId="61" fillId="0" borderId="148" xfId="7" applyNumberFormat="1" applyFont="1" applyBorder="1" applyAlignment="1" applyProtection="1">
      <alignment horizontal="right" shrinkToFit="1"/>
      <protection locked="0"/>
    </xf>
    <xf numFmtId="0" fontId="56" fillId="0" borderId="117" xfId="7" applyFont="1" applyBorder="1" applyAlignment="1">
      <alignment horizontal="left" vertical="center"/>
    </xf>
    <xf numFmtId="0" fontId="56" fillId="0" borderId="118" xfId="7" applyFont="1" applyBorder="1" applyAlignment="1">
      <alignment horizontal="left" vertical="center"/>
    </xf>
    <xf numFmtId="0" fontId="56" fillId="0" borderId="119" xfId="7" applyFont="1" applyBorder="1" applyAlignment="1">
      <alignment horizontal="left" vertical="center"/>
    </xf>
    <xf numFmtId="182" fontId="61" fillId="0" borderId="117" xfId="7" applyNumberFormat="1" applyFont="1" applyBorder="1" applyAlignment="1" applyProtection="1">
      <alignment horizontal="right" shrinkToFit="1"/>
      <protection locked="0"/>
    </xf>
    <xf numFmtId="0" fontId="56" fillId="0" borderId="153" xfId="7" applyFont="1" applyBorder="1" applyAlignment="1">
      <alignment horizontal="center" vertical="center"/>
    </xf>
    <xf numFmtId="0" fontId="56" fillId="0" borderId="132" xfId="7" applyFont="1" applyBorder="1" applyAlignment="1">
      <alignment horizontal="center" vertical="center"/>
    </xf>
    <xf numFmtId="182" fontId="61" fillId="0" borderId="124" xfId="7" applyNumberFormat="1" applyFont="1" applyBorder="1" applyAlignment="1" applyProtection="1">
      <alignment horizontal="right" shrinkToFit="1"/>
      <protection locked="0"/>
    </xf>
    <xf numFmtId="182" fontId="61" fillId="0" borderId="167" xfId="7" applyNumberFormat="1" applyFont="1" applyBorder="1" applyAlignment="1" applyProtection="1">
      <alignment horizontal="right" shrinkToFit="1"/>
      <protection locked="0"/>
    </xf>
    <xf numFmtId="0" fontId="66" fillId="0" borderId="165" xfId="7" applyFont="1" applyBorder="1" applyAlignment="1">
      <alignment horizontal="center"/>
    </xf>
    <xf numFmtId="0" fontId="66" fillId="0" borderId="125" xfId="7" applyFont="1" applyBorder="1" applyAlignment="1">
      <alignment horizontal="center"/>
    </xf>
    <xf numFmtId="0" fontId="66" fillId="0" borderId="152" xfId="7" applyFont="1" applyBorder="1" applyAlignment="1">
      <alignment horizontal="center"/>
    </xf>
    <xf numFmtId="182" fontId="61" fillId="0" borderId="165" xfId="7" applyNumberFormat="1" applyFont="1" applyBorder="1" applyAlignment="1" applyProtection="1">
      <alignment horizontal="right" shrinkToFit="1"/>
      <protection locked="0"/>
    </xf>
    <xf numFmtId="182" fontId="61" fillId="0" borderId="126" xfId="7" applyNumberFormat="1" applyFont="1" applyBorder="1" applyAlignment="1" applyProtection="1">
      <alignment horizontal="right" shrinkToFit="1"/>
      <protection locked="0"/>
    </xf>
    <xf numFmtId="182" fontId="61" fillId="0" borderId="144" xfId="7" applyNumberFormat="1" applyFont="1" applyBorder="1" applyAlignment="1" applyProtection="1">
      <alignment horizontal="right" shrinkToFit="1"/>
      <protection locked="0"/>
    </xf>
    <xf numFmtId="182" fontId="61" fillId="0" borderId="131" xfId="7" applyNumberFormat="1" applyFont="1" applyBorder="1" applyAlignment="1" applyProtection="1">
      <alignment horizontal="right" shrinkToFit="1"/>
      <protection locked="0"/>
    </xf>
    <xf numFmtId="3" fontId="66" fillId="0" borderId="158" xfId="7" applyNumberFormat="1" applyFont="1" applyBorder="1" applyAlignment="1">
      <alignment horizontal="center"/>
    </xf>
    <xf numFmtId="0" fontId="66" fillId="0" borderId="159" xfId="7" applyFont="1" applyBorder="1" applyAlignment="1">
      <alignment horizontal="center"/>
    </xf>
    <xf numFmtId="0" fontId="66" fillId="0" borderId="160" xfId="7" applyFont="1" applyBorder="1" applyAlignment="1">
      <alignment horizontal="center"/>
    </xf>
    <xf numFmtId="0" fontId="56" fillId="0" borderId="0" xfId="7" applyFont="1" applyAlignment="1">
      <alignment horizontal="left" vertical="center"/>
    </xf>
    <xf numFmtId="0" fontId="54" fillId="0" borderId="0" xfId="7" applyFont="1" applyAlignment="1"/>
    <xf numFmtId="0" fontId="56" fillId="0" borderId="117" xfId="7" applyFont="1" applyBorder="1" applyAlignment="1">
      <alignment horizontal="center" vertical="center"/>
    </xf>
    <xf numFmtId="0" fontId="59" fillId="0" borderId="0" xfId="7" applyFont="1" applyAlignment="1"/>
    <xf numFmtId="0" fontId="54" fillId="0" borderId="137" xfId="7" applyFont="1" applyBorder="1" applyAlignment="1">
      <alignment horizontal="center" vertical="center"/>
    </xf>
    <xf numFmtId="0" fontId="54" fillId="0" borderId="153" xfId="7" applyFont="1" applyBorder="1" applyAlignment="1">
      <alignment horizontal="center" vertical="center"/>
    </xf>
    <xf numFmtId="0" fontId="54" fillId="0" borderId="0" xfId="7" applyFont="1" applyAlignment="1">
      <alignment horizontal="center" vertical="center"/>
    </xf>
    <xf numFmtId="0" fontId="54" fillId="0" borderId="158" xfId="7" applyFont="1" applyBorder="1" applyAlignment="1">
      <alignment horizontal="center" vertical="center"/>
    </xf>
    <xf numFmtId="0" fontId="54" fillId="0" borderId="159" xfId="7" applyFont="1" applyBorder="1" applyAlignment="1">
      <alignment horizontal="center" vertical="center"/>
    </xf>
    <xf numFmtId="0" fontId="56" fillId="0" borderId="137" xfId="7" applyFont="1" applyBorder="1" applyAlignment="1">
      <alignment shrinkToFit="1"/>
    </xf>
    <xf numFmtId="0" fontId="54" fillId="0" borderId="137" xfId="7" applyFont="1" applyBorder="1" applyAlignment="1">
      <alignment shrinkToFit="1"/>
    </xf>
    <xf numFmtId="0" fontId="54" fillId="0" borderId="138" xfId="7" applyFont="1" applyBorder="1" applyAlignment="1">
      <alignment shrinkToFit="1"/>
    </xf>
    <xf numFmtId="0" fontId="56" fillId="0" borderId="171" xfId="7" applyFont="1" applyBorder="1" applyAlignment="1">
      <alignment horizontal="center" vertical="center"/>
    </xf>
    <xf numFmtId="0" fontId="56" fillId="0" borderId="163" xfId="7" applyFont="1" applyBorder="1" applyAlignment="1">
      <alignment horizontal="center" vertical="center"/>
    </xf>
    <xf numFmtId="0" fontId="56" fillId="0" borderId="164" xfId="7" applyFont="1" applyBorder="1" applyAlignment="1">
      <alignment horizontal="center" vertical="center"/>
    </xf>
    <xf numFmtId="182" fontId="61" fillId="0" borderId="165" xfId="7" quotePrefix="1" applyNumberFormat="1" applyFont="1" applyBorder="1" applyAlignment="1" applyProtection="1">
      <alignment horizontal="right" shrinkToFit="1"/>
      <protection locked="0"/>
    </xf>
    <xf numFmtId="0" fontId="56" fillId="0" borderId="159" xfId="7" applyFont="1" applyBorder="1" applyAlignment="1">
      <alignment vertical="top" shrinkToFit="1"/>
    </xf>
    <xf numFmtId="0" fontId="54" fillId="0" borderId="159" xfId="7" applyFont="1" applyBorder="1" applyAlignment="1">
      <alignment shrinkToFit="1"/>
    </xf>
    <xf numFmtId="0" fontId="54" fillId="0" borderId="159" xfId="7" applyFont="1" applyBorder="1" applyAlignment="1">
      <alignment vertical="top" shrinkToFit="1"/>
    </xf>
    <xf numFmtId="0" fontId="54" fillId="0" borderId="160" xfId="7" applyFont="1" applyBorder="1" applyAlignment="1">
      <alignment vertical="top" shrinkToFit="1"/>
    </xf>
    <xf numFmtId="0" fontId="56" fillId="0" borderId="130" xfId="7" applyFont="1" applyBorder="1" applyAlignment="1">
      <alignment horizontal="left" vertical="center"/>
    </xf>
    <xf numFmtId="0" fontId="56" fillId="0" borderId="131" xfId="7" applyFont="1" applyBorder="1" applyAlignment="1">
      <alignment horizontal="left" vertical="center"/>
    </xf>
    <xf numFmtId="0" fontId="60" fillId="0" borderId="0" xfId="7" applyFont="1" applyAlignment="1">
      <alignment horizontal="left" vertical="center"/>
    </xf>
    <xf numFmtId="0" fontId="62" fillId="0" borderId="0" xfId="7" applyFont="1" applyAlignment="1">
      <alignment horizontal="left" vertical="center"/>
    </xf>
    <xf numFmtId="0" fontId="56" fillId="0" borderId="168" xfId="7" applyFont="1" applyBorder="1" applyAlignment="1">
      <alignment horizontal="left" vertical="center"/>
    </xf>
    <xf numFmtId="0" fontId="56" fillId="0" borderId="169" xfId="7" applyFont="1" applyBorder="1" applyAlignment="1">
      <alignment horizontal="left" vertical="center"/>
    </xf>
    <xf numFmtId="0" fontId="56" fillId="0" borderId="170" xfId="7" applyFont="1" applyBorder="1" applyAlignment="1">
      <alignment horizontal="left" vertical="center"/>
    </xf>
    <xf numFmtId="182" fontId="61" fillId="0" borderId="168" xfId="7" applyNumberFormat="1" applyFont="1" applyBorder="1" applyAlignment="1" applyProtection="1">
      <alignment horizontal="right" shrinkToFit="1"/>
      <protection locked="0"/>
    </xf>
    <xf numFmtId="182" fontId="61" fillId="0" borderId="169" xfId="7" applyNumberFormat="1" applyFont="1" applyBorder="1" applyAlignment="1" applyProtection="1">
      <alignment horizontal="right" shrinkToFit="1"/>
      <protection locked="0"/>
    </xf>
    <xf numFmtId="182" fontId="61" fillId="0" borderId="170" xfId="7" applyNumberFormat="1" applyFont="1" applyBorder="1" applyAlignment="1" applyProtection="1">
      <alignment horizontal="right" shrinkToFit="1"/>
      <protection locked="0"/>
    </xf>
    <xf numFmtId="0" fontId="56" fillId="0" borderId="124" xfId="7" applyFont="1" applyBorder="1" applyAlignment="1">
      <alignment horizontal="center" vertical="center" wrapText="1"/>
    </xf>
    <xf numFmtId="0" fontId="56" fillId="0" borderId="125" xfId="7" applyFont="1" applyBorder="1" applyAlignment="1">
      <alignment horizontal="center" vertical="center"/>
    </xf>
    <xf numFmtId="0" fontId="56" fillId="0" borderId="126" xfId="7" applyFont="1" applyBorder="1" applyAlignment="1">
      <alignment horizontal="center" vertical="center"/>
    </xf>
    <xf numFmtId="0" fontId="56" fillId="0" borderId="120" xfId="7" applyFont="1" applyBorder="1" applyAlignment="1">
      <alignment horizontal="center" vertical="center"/>
    </xf>
    <xf numFmtId="0" fontId="17" fillId="0" borderId="120" xfId="7" applyBorder="1" applyAlignment="1">
      <alignment horizontal="center" vertical="center"/>
    </xf>
    <xf numFmtId="0" fontId="17" fillId="0" borderId="132" xfId="7" applyBorder="1" applyAlignment="1">
      <alignment horizontal="center" vertical="center"/>
    </xf>
    <xf numFmtId="0" fontId="17" fillId="0" borderId="130" xfId="7" applyBorder="1" applyAlignment="1">
      <alignment horizontal="center" vertical="center"/>
    </xf>
    <xf numFmtId="0" fontId="17" fillId="0" borderId="116" xfId="7" applyBorder="1" applyAlignment="1">
      <alignment horizontal="center" vertical="center"/>
    </xf>
    <xf numFmtId="0" fontId="17" fillId="0" borderId="131" xfId="7" applyBorder="1" applyAlignment="1">
      <alignment horizontal="center" vertical="center"/>
    </xf>
    <xf numFmtId="0" fontId="60" fillId="0" borderId="117" xfId="7" applyFont="1" applyBorder="1" applyAlignment="1">
      <alignment horizontal="center"/>
    </xf>
    <xf numFmtId="0" fontId="60" fillId="0" borderId="118" xfId="7" applyFont="1" applyBorder="1" applyAlignment="1">
      <alignment horizontal="center"/>
    </xf>
    <xf numFmtId="14" fontId="60" fillId="0" borderId="118" xfId="7" applyNumberFormat="1" applyFont="1" applyBorder="1" applyAlignment="1" applyProtection="1">
      <alignment horizontal="right"/>
      <protection locked="0"/>
    </xf>
    <xf numFmtId="0" fontId="60" fillId="0" borderId="118" xfId="7" applyFont="1" applyBorder="1" applyAlignment="1" applyProtection="1">
      <alignment horizontal="right"/>
      <protection locked="0"/>
    </xf>
    <xf numFmtId="0" fontId="17" fillId="0" borderId="118" xfId="7" applyBorder="1" applyAlignment="1">
      <alignment horizontal="right"/>
    </xf>
    <xf numFmtId="0" fontId="17" fillId="0" borderId="119" xfId="7" applyBorder="1" applyAlignment="1">
      <alignment horizontal="right"/>
    </xf>
    <xf numFmtId="49" fontId="60" fillId="0" borderId="118" xfId="7" applyNumberFormat="1" applyFont="1" applyBorder="1" applyAlignment="1" applyProtection="1">
      <alignment horizontal="right"/>
      <protection locked="0"/>
    </xf>
    <xf numFmtId="49" fontId="17" fillId="0" borderId="118" xfId="7" applyNumberFormat="1" applyBorder="1" applyAlignment="1">
      <alignment horizontal="right"/>
    </xf>
    <xf numFmtId="49" fontId="17" fillId="0" borderId="119" xfId="7" applyNumberFormat="1" applyBorder="1" applyAlignment="1">
      <alignment horizontal="right"/>
    </xf>
    <xf numFmtId="0" fontId="52" fillId="0" borderId="117" xfId="7" applyFont="1" applyBorder="1" applyAlignment="1">
      <alignment horizontal="center"/>
    </xf>
    <xf numFmtId="0" fontId="52" fillId="0" borderId="118" xfId="7" applyFont="1" applyBorder="1" applyAlignment="1">
      <alignment horizont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5" fillId="0" borderId="130" xfId="7" applyFont="1" applyBorder="1" applyAlignment="1">
      <alignment horizontal="center" vertical="center"/>
    </xf>
    <xf numFmtId="0" fontId="55" fillId="0" borderId="116" xfId="7" applyFont="1" applyBorder="1" applyAlignment="1">
      <alignment horizontal="center" vertical="center"/>
    </xf>
    <xf numFmtId="0" fontId="56" fillId="0" borderId="125" xfId="7" applyFont="1" applyBorder="1" applyAlignment="1" applyProtection="1">
      <alignment horizontal="right"/>
      <protection locked="0"/>
    </xf>
    <xf numFmtId="0" fontId="17" fillId="0" borderId="125" xfId="7" applyBorder="1" applyAlignment="1">
      <alignment horizontal="right"/>
    </xf>
    <xf numFmtId="0" fontId="17" fillId="0" borderId="126" xfId="7" applyBorder="1" applyAlignment="1">
      <alignment horizontal="right"/>
    </xf>
    <xf numFmtId="0" fontId="56" fillId="0" borderId="116" xfId="7" applyFont="1" applyBorder="1" applyAlignment="1" applyProtection="1">
      <alignment horizontal="right"/>
      <protection locked="0"/>
    </xf>
    <xf numFmtId="0" fontId="17" fillId="0" borderId="116" xfId="7" applyBorder="1" applyAlignment="1">
      <alignment horizontal="right"/>
    </xf>
    <xf numFmtId="0" fontId="17" fillId="0" borderId="131" xfId="7" applyBorder="1" applyAlignment="1">
      <alignment horizontal="right"/>
    </xf>
    <xf numFmtId="0" fontId="74" fillId="0" borderId="191" xfId="7" applyFont="1" applyBorder="1" applyAlignment="1">
      <alignment horizontal="left" vertical="center"/>
    </xf>
    <xf numFmtId="0" fontId="74" fillId="0" borderId="192" xfId="7" applyFont="1" applyBorder="1" applyAlignment="1">
      <alignment horizontal="left" vertical="center"/>
    </xf>
    <xf numFmtId="0" fontId="74" fillId="0" borderId="193" xfId="7" applyFont="1" applyBorder="1" applyAlignment="1">
      <alignment horizontal="left" vertical="center"/>
    </xf>
    <xf numFmtId="0" fontId="37" fillId="0" borderId="184" xfId="7" applyFont="1" applyBorder="1" applyAlignment="1">
      <alignment horizontal="left" vertical="center"/>
    </xf>
    <xf numFmtId="0" fontId="37" fillId="0" borderId="194" xfId="7" applyFont="1" applyBorder="1" applyAlignment="1">
      <alignment horizontal="left" vertical="center"/>
    </xf>
    <xf numFmtId="0" fontId="74" fillId="0" borderId="195" xfId="7" applyFont="1" applyBorder="1" applyAlignment="1">
      <alignment horizontal="center" vertical="center"/>
    </xf>
    <xf numFmtId="0" fontId="74" fillId="0" borderId="0" xfId="7" applyFont="1" applyAlignment="1">
      <alignment horizontal="center" vertical="center"/>
    </xf>
    <xf numFmtId="0" fontId="74" fillId="0" borderId="196" xfId="7" applyFont="1" applyBorder="1" applyAlignment="1">
      <alignment horizontal="center" vertical="center"/>
    </xf>
    <xf numFmtId="0" fontId="37" fillId="0" borderId="188" xfId="7" applyFont="1" applyBorder="1" applyAlignment="1">
      <alignment horizontal="left" vertical="center"/>
    </xf>
    <xf numFmtId="0" fontId="37" fillId="0" borderId="189" xfId="7" applyFont="1" applyBorder="1" applyAlignment="1">
      <alignment horizontal="left" vertical="center"/>
    </xf>
    <xf numFmtId="0" fontId="37" fillId="0" borderId="190" xfId="7" applyFont="1" applyBorder="1" applyAlignment="1">
      <alignment horizontal="left" vertical="center"/>
    </xf>
    <xf numFmtId="0" fontId="74" fillId="0" borderId="195" xfId="7" applyFont="1" applyBorder="1" applyAlignment="1">
      <alignment horizontal="left" vertical="center"/>
    </xf>
    <xf numFmtId="0" fontId="74" fillId="0" borderId="0" xfId="7" applyFont="1" applyAlignment="1">
      <alignment horizontal="left" vertical="center"/>
    </xf>
    <xf numFmtId="0" fontId="74" fillId="0" borderId="196" xfId="7" applyFont="1" applyBorder="1" applyAlignment="1">
      <alignment horizontal="left" vertical="center"/>
    </xf>
    <xf numFmtId="0" fontId="37" fillId="0" borderId="197" xfId="7" applyFont="1" applyBorder="1" applyAlignment="1">
      <alignment horizontal="left" vertical="center"/>
    </xf>
    <xf numFmtId="0" fontId="37" fillId="0" borderId="176" xfId="7" applyFont="1" applyBorder="1" applyAlignment="1">
      <alignment horizontal="left" vertical="center"/>
    </xf>
    <xf numFmtId="0" fontId="37" fillId="0" borderId="198" xfId="7" applyFont="1" applyBorder="1" applyAlignment="1">
      <alignment horizontal="left" vertical="center"/>
    </xf>
    <xf numFmtId="0" fontId="68" fillId="0" borderId="175" xfId="7" applyFont="1" applyBorder="1" applyAlignment="1">
      <alignment horizontal="center" vertical="center"/>
    </xf>
    <xf numFmtId="0" fontId="68" fillId="0" borderId="176" xfId="7" applyFont="1" applyBorder="1" applyAlignment="1">
      <alignment horizontal="center" vertical="center"/>
    </xf>
    <xf numFmtId="0" fontId="68" fillId="0" borderId="177" xfId="7" applyFont="1" applyBorder="1" applyAlignment="1">
      <alignment horizontal="center" vertical="center"/>
    </xf>
    <xf numFmtId="0" fontId="73" fillId="0" borderId="0" xfId="7" applyFont="1" applyAlignment="1">
      <alignment horizontal="left" vertical="center"/>
    </xf>
    <xf numFmtId="0" fontId="72" fillId="0" borderId="178" xfId="7" applyFont="1" applyBorder="1" applyAlignment="1">
      <alignment horizontal="center" vertical="center"/>
    </xf>
    <xf numFmtId="0" fontId="72" fillId="0" borderId="179" xfId="7" applyFont="1" applyBorder="1" applyAlignment="1">
      <alignment horizontal="center" vertical="center"/>
    </xf>
    <xf numFmtId="0" fontId="72" fillId="0" borderId="180" xfId="7" applyFont="1" applyBorder="1" applyAlignment="1">
      <alignment horizontal="center" vertical="center"/>
    </xf>
    <xf numFmtId="0" fontId="37" fillId="0" borderId="181" xfId="7" applyFont="1" applyBorder="1" applyAlignment="1">
      <alignment horizontal="center" vertical="center"/>
    </xf>
    <xf numFmtId="0" fontId="37" fillId="0" borderId="182" xfId="7" applyFont="1" applyBorder="1" applyAlignment="1">
      <alignment horizontal="center" vertical="center"/>
    </xf>
    <xf numFmtId="0" fontId="37" fillId="0" borderId="183" xfId="7" applyFont="1" applyBorder="1" applyAlignment="1">
      <alignment horizontal="center" vertical="center"/>
    </xf>
    <xf numFmtId="0" fontId="74" fillId="0" borderId="185" xfId="7" applyFont="1" applyBorder="1" applyAlignment="1">
      <alignment horizontal="center" vertical="center"/>
    </xf>
    <xf numFmtId="0" fontId="74" fillId="0" borderId="186" xfId="7" applyFont="1" applyBorder="1" applyAlignment="1">
      <alignment horizontal="center" vertical="center"/>
    </xf>
    <xf numFmtId="0" fontId="74" fillId="0" borderId="187" xfId="7" applyFont="1" applyBorder="1" applyAlignment="1">
      <alignment horizontal="center" vertical="center"/>
    </xf>
    <xf numFmtId="182" fontId="76" fillId="0" borderId="197" xfId="7" applyNumberFormat="1" applyFont="1" applyBorder="1" applyAlignment="1">
      <alignment horizontal="right" vertical="center" shrinkToFit="1"/>
    </xf>
    <xf numFmtId="182" fontId="76" fillId="0" borderId="176" xfId="7" applyNumberFormat="1" applyFont="1" applyBorder="1" applyAlignment="1">
      <alignment horizontal="right" vertical="center" shrinkToFit="1"/>
    </xf>
    <xf numFmtId="182" fontId="76" fillId="0" borderId="198" xfId="7" applyNumberFormat="1" applyFont="1" applyBorder="1" applyAlignment="1">
      <alignment horizontal="right" vertical="center" shrinkToFit="1"/>
    </xf>
    <xf numFmtId="0" fontId="37" fillId="0" borderId="199" xfId="7" applyFont="1" applyBorder="1" applyAlignment="1">
      <alignment horizontal="left" vertical="center"/>
    </xf>
    <xf numFmtId="0" fontId="74" fillId="0" borderId="200" xfId="7" applyFont="1" applyBorder="1" applyAlignment="1">
      <alignment horizontal="center" vertical="center"/>
    </xf>
    <xf numFmtId="0" fontId="74" fillId="0" borderId="201" xfId="7" applyFont="1" applyBorder="1" applyAlignment="1">
      <alignment horizontal="center" vertical="center"/>
    </xf>
    <xf numFmtId="0" fontId="74" fillId="0" borderId="202" xfId="7" applyFont="1" applyBorder="1" applyAlignment="1">
      <alignment horizontal="center" vertical="center"/>
    </xf>
    <xf numFmtId="0" fontId="74" fillId="0" borderId="203" xfId="7" applyFont="1" applyBorder="1" applyAlignment="1">
      <alignment horizontal="center" vertical="center"/>
    </xf>
    <xf numFmtId="0" fontId="71" fillId="0" borderId="216" xfId="7" applyFont="1" applyBorder="1" applyAlignment="1">
      <alignment horizontal="center" vertical="center"/>
    </xf>
    <xf numFmtId="0" fontId="71" fillId="0" borderId="214" xfId="7" applyFont="1" applyBorder="1" applyAlignment="1">
      <alignment horizontal="center" vertical="center"/>
    </xf>
    <xf numFmtId="0" fontId="71" fillId="0" borderId="215" xfId="7" applyFont="1" applyBorder="1" applyAlignment="1">
      <alignment horizontal="center" vertical="center"/>
    </xf>
    <xf numFmtId="182" fontId="76" fillId="0" borderId="217" xfId="7" quotePrefix="1" applyNumberFormat="1" applyFont="1" applyBorder="1" applyAlignment="1">
      <alignment horizontal="right" vertical="center" shrinkToFit="1"/>
    </xf>
    <xf numFmtId="182" fontId="76" fillId="0" borderId="218" xfId="7" applyNumberFormat="1" applyFont="1" applyBorder="1" applyAlignment="1">
      <alignment horizontal="right" vertical="center" shrinkToFit="1"/>
    </xf>
    <xf numFmtId="182" fontId="76" fillId="0" borderId="219" xfId="7" applyNumberFormat="1" applyFont="1" applyBorder="1" applyAlignment="1">
      <alignment horizontal="right" vertical="center" shrinkToFit="1"/>
    </xf>
    <xf numFmtId="186" fontId="37" fillId="0" borderId="213" xfId="7" applyNumberFormat="1" applyFont="1" applyBorder="1" applyAlignment="1">
      <alignment horizontal="center" vertical="center"/>
    </xf>
    <xf numFmtId="186" fontId="37" fillId="0" borderId="214" xfId="7" applyNumberFormat="1" applyFont="1" applyBorder="1" applyAlignment="1">
      <alignment horizontal="center" vertical="center"/>
    </xf>
    <xf numFmtId="186" fontId="37" fillId="0" borderId="215" xfId="7" applyNumberFormat="1" applyFont="1" applyBorder="1" applyAlignment="1">
      <alignment horizontal="center" vertical="center"/>
    </xf>
    <xf numFmtId="182" fontId="76" fillId="0" borderId="217" xfId="7" applyNumberFormat="1" applyFont="1" applyBorder="1" applyAlignment="1">
      <alignment horizontal="right" vertical="center" shrinkToFit="1"/>
    </xf>
    <xf numFmtId="0" fontId="74" fillId="0" borderId="217" xfId="7" applyFont="1" applyBorder="1" applyAlignment="1">
      <alignment horizontal="center" vertical="center"/>
    </xf>
    <xf numFmtId="0" fontId="74" fillId="0" borderId="218" xfId="7" applyFont="1" applyBorder="1" applyAlignment="1">
      <alignment horizontal="center" vertical="center"/>
    </xf>
    <xf numFmtId="0" fontId="74" fillId="0" borderId="219" xfId="7" applyFont="1" applyBorder="1" applyAlignment="1">
      <alignment horizontal="center" vertical="center"/>
    </xf>
    <xf numFmtId="0" fontId="71" fillId="0" borderId="211" xfId="7" applyFont="1" applyBorder="1" applyAlignment="1">
      <alignment horizontal="left" vertical="center"/>
    </xf>
    <xf numFmtId="0" fontId="71" fillId="0" borderId="207" xfId="7" applyFont="1" applyBorder="1" applyAlignment="1">
      <alignment horizontal="left" vertical="center"/>
    </xf>
    <xf numFmtId="0" fontId="71" fillId="0" borderId="208" xfId="7" applyFont="1" applyBorder="1" applyAlignment="1">
      <alignment horizontal="left" vertical="center"/>
    </xf>
    <xf numFmtId="182" fontId="76" fillId="0" borderId="197" xfId="7" quotePrefix="1" applyNumberFormat="1" applyFont="1" applyBorder="1" applyAlignment="1">
      <alignment horizontal="right" vertical="center" shrinkToFit="1"/>
    </xf>
    <xf numFmtId="185" fontId="77" fillId="0" borderId="206" xfId="7" applyNumberFormat="1" applyFont="1" applyBorder="1" applyAlignment="1">
      <alignment horizontal="center" vertical="center"/>
    </xf>
    <xf numFmtId="185" fontId="77" fillId="0" borderId="207" xfId="7" applyNumberFormat="1" applyFont="1" applyBorder="1" applyAlignment="1">
      <alignment horizontal="center" vertical="center"/>
    </xf>
    <xf numFmtId="185" fontId="77" fillId="0" borderId="208" xfId="7" applyNumberFormat="1" applyFont="1" applyBorder="1" applyAlignment="1">
      <alignment horizontal="center" vertical="center"/>
    </xf>
    <xf numFmtId="0" fontId="71" fillId="0" borderId="213" xfId="7" applyFont="1" applyBorder="1" applyAlignment="1">
      <alignment horizontal="left" vertical="center"/>
    </xf>
    <xf numFmtId="0" fontId="71" fillId="0" borderId="214" xfId="7" applyFont="1" applyBorder="1" applyAlignment="1">
      <alignment horizontal="left" vertical="center"/>
    </xf>
    <xf numFmtId="0" fontId="71" fillId="0" borderId="215" xfId="7" applyFont="1" applyBorder="1" applyAlignment="1">
      <alignment horizontal="left" vertical="center"/>
    </xf>
    <xf numFmtId="182" fontId="76" fillId="0" borderId="199" xfId="7" quotePrefix="1" applyNumberFormat="1" applyFont="1" applyBorder="1" applyAlignment="1">
      <alignment horizontal="right" vertical="center" shrinkToFit="1"/>
    </xf>
    <xf numFmtId="182" fontId="76" fillId="0" borderId="184" xfId="7" applyNumberFormat="1" applyFont="1" applyBorder="1" applyAlignment="1">
      <alignment horizontal="right" vertical="center" shrinkToFit="1"/>
    </xf>
    <xf numFmtId="182" fontId="76" fillId="0" borderId="194" xfId="7" applyNumberFormat="1" applyFont="1" applyBorder="1" applyAlignment="1">
      <alignment horizontal="right" vertical="center" shrinkToFit="1"/>
    </xf>
    <xf numFmtId="185" fontId="77" fillId="0" borderId="213" xfId="7" applyNumberFormat="1" applyFont="1" applyBorder="1" applyAlignment="1">
      <alignment horizontal="center" vertical="center"/>
    </xf>
    <xf numFmtId="185" fontId="77" fillId="0" borderId="214" xfId="7" applyNumberFormat="1" applyFont="1" applyBorder="1" applyAlignment="1">
      <alignment horizontal="center" vertical="center"/>
    </xf>
    <xf numFmtId="185" fontId="77" fillId="0" borderId="215" xfId="7" applyNumberFormat="1" applyFont="1" applyBorder="1" applyAlignment="1">
      <alignment horizontal="center" vertical="center"/>
    </xf>
    <xf numFmtId="182" fontId="76" fillId="0" borderId="199" xfId="7" applyNumberFormat="1" applyFont="1" applyBorder="1" applyAlignment="1">
      <alignment horizontal="right" vertical="center" shrinkToFit="1"/>
    </xf>
    <xf numFmtId="0" fontId="75" fillId="0" borderId="204" xfId="7" applyFont="1" applyBorder="1" applyAlignment="1">
      <alignment horizontal="center" vertical="top" textRotation="255"/>
    </xf>
    <xf numFmtId="0" fontId="75" fillId="0" borderId="209" xfId="7" applyFont="1" applyBorder="1" applyAlignment="1">
      <alignment horizontal="center" vertical="top" textRotation="255"/>
    </xf>
    <xf numFmtId="0" fontId="71" fillId="0" borderId="205" xfId="7" applyFont="1" applyBorder="1" applyAlignment="1">
      <alignment horizontal="left" vertical="center"/>
    </xf>
    <xf numFmtId="0" fontId="71" fillId="0" borderId="179" xfId="7" applyFont="1" applyBorder="1" applyAlignment="1">
      <alignment horizontal="left" vertical="center"/>
    </xf>
    <xf numFmtId="0" fontId="71" fillId="0" borderId="180" xfId="7" applyFont="1" applyBorder="1" applyAlignment="1">
      <alignment horizontal="left" vertical="center"/>
    </xf>
    <xf numFmtId="182" fontId="76" fillId="0" borderId="188" xfId="7" quotePrefix="1" applyNumberFormat="1" applyFont="1" applyBorder="1" applyAlignment="1">
      <alignment horizontal="right" vertical="center" shrinkToFit="1"/>
    </xf>
    <xf numFmtId="182" fontId="76" fillId="0" borderId="189" xfId="7" applyNumberFormat="1" applyFont="1" applyBorder="1" applyAlignment="1">
      <alignment horizontal="right" vertical="center" shrinkToFit="1"/>
    </xf>
    <xf numFmtId="182" fontId="76" fillId="0" borderId="190" xfId="7" applyNumberFormat="1" applyFont="1" applyBorder="1" applyAlignment="1">
      <alignment horizontal="right" vertical="center" shrinkToFit="1"/>
    </xf>
    <xf numFmtId="182" fontId="76" fillId="0" borderId="188" xfId="7" applyNumberFormat="1" applyFont="1" applyBorder="1" applyAlignment="1">
      <alignment horizontal="right" vertical="center" shrinkToFit="1"/>
    </xf>
    <xf numFmtId="0" fontId="75" fillId="0" borderId="210" xfId="7" applyFont="1" applyBorder="1" applyAlignment="1">
      <alignment horizontal="center" vertical="center" textRotation="255"/>
    </xf>
    <xf numFmtId="0" fontId="75" fillId="0" borderId="212" xfId="7" applyFont="1" applyBorder="1" applyAlignment="1">
      <alignment horizontal="center" vertical="center" textRotation="255"/>
    </xf>
    <xf numFmtId="0" fontId="78" fillId="0" borderId="211" xfId="7" applyFont="1" applyBorder="1" applyAlignment="1">
      <alignment horizontal="left" vertical="center" wrapText="1"/>
    </xf>
    <xf numFmtId="0" fontId="78" fillId="0" borderId="207" xfId="7" applyFont="1" applyBorder="1" applyAlignment="1">
      <alignment horizontal="left" vertical="center" wrapText="1"/>
    </xf>
    <xf numFmtId="0" fontId="78" fillId="0" borderId="208" xfId="7" applyFont="1" applyBorder="1" applyAlignment="1">
      <alignment horizontal="left" vertical="center" wrapText="1"/>
    </xf>
    <xf numFmtId="182" fontId="76" fillId="0" borderId="185" xfId="7" applyNumberFormat="1" applyFont="1" applyBorder="1" applyAlignment="1">
      <alignment horizontal="right" vertical="center" shrinkToFit="1"/>
    </xf>
    <xf numFmtId="182" fontId="76" fillId="0" borderId="186" xfId="7" applyNumberFormat="1" applyFont="1" applyBorder="1" applyAlignment="1">
      <alignment horizontal="right" vertical="center" shrinkToFit="1"/>
    </xf>
    <xf numFmtId="182" fontId="76" fillId="0" borderId="187" xfId="7" applyNumberFormat="1" applyFont="1" applyBorder="1" applyAlignment="1">
      <alignment horizontal="right" vertical="center" shrinkToFit="1"/>
    </xf>
    <xf numFmtId="182" fontId="76" fillId="0" borderId="191" xfId="7" applyNumberFormat="1" applyFont="1" applyBorder="1" applyAlignment="1">
      <alignment horizontal="right" vertical="center" shrinkToFit="1"/>
    </xf>
    <xf numFmtId="182" fontId="76" fillId="0" borderId="192" xfId="7" applyNumberFormat="1" applyFont="1" applyBorder="1" applyAlignment="1">
      <alignment horizontal="right" vertical="center" shrinkToFit="1"/>
    </xf>
    <xf numFmtId="182" fontId="76" fillId="0" borderId="193" xfId="7" applyNumberFormat="1" applyFont="1" applyBorder="1" applyAlignment="1">
      <alignment horizontal="right" vertical="center" shrinkToFit="1"/>
    </xf>
    <xf numFmtId="49" fontId="79" fillId="0" borderId="185" xfId="7" applyNumberFormat="1" applyFont="1" applyBorder="1" applyAlignment="1">
      <alignment horizontal="center" vertical="center" wrapText="1"/>
    </xf>
    <xf numFmtId="49" fontId="79" fillId="0" borderId="186" xfId="7" applyNumberFormat="1" applyFont="1" applyBorder="1" applyAlignment="1">
      <alignment horizontal="center" vertical="center" wrapText="1"/>
    </xf>
    <xf numFmtId="49" fontId="79" fillId="0" borderId="187" xfId="7" applyNumberFormat="1" applyFont="1" applyBorder="1" applyAlignment="1">
      <alignment horizontal="center" vertical="center" wrapText="1"/>
    </xf>
    <xf numFmtId="49" fontId="79" fillId="0" borderId="191" xfId="7" applyNumberFormat="1" applyFont="1" applyBorder="1" applyAlignment="1">
      <alignment horizontal="center" vertical="center" wrapText="1"/>
    </xf>
    <xf numFmtId="49" fontId="79" fillId="0" borderId="192" xfId="7" applyNumberFormat="1" applyFont="1" applyBorder="1" applyAlignment="1">
      <alignment horizontal="center" vertical="center"/>
    </xf>
    <xf numFmtId="49" fontId="79" fillId="0" borderId="193" xfId="7" applyNumberFormat="1" applyFont="1" applyBorder="1" applyAlignment="1">
      <alignment horizontal="center" vertical="center"/>
    </xf>
    <xf numFmtId="0" fontId="74" fillId="0" borderId="203" xfId="7" applyFont="1" applyBorder="1" applyAlignment="1">
      <alignment horizontal="center" vertical="center" shrinkToFit="1"/>
    </xf>
    <xf numFmtId="0" fontId="74" fillId="0" borderId="201" xfId="7" applyFont="1" applyBorder="1" applyAlignment="1">
      <alignment horizontal="center" vertical="center" shrinkToFit="1"/>
    </xf>
    <xf numFmtId="0" fontId="74" fillId="0" borderId="202" xfId="7" applyFont="1" applyBorder="1" applyAlignment="1">
      <alignment horizontal="center" vertical="center" shrinkToFit="1"/>
    </xf>
    <xf numFmtId="0" fontId="71" fillId="0" borderId="188" xfId="7" applyFont="1" applyBorder="1" applyAlignment="1">
      <alignment horizontal="center" vertical="center"/>
    </xf>
    <xf numFmtId="0" fontId="71" fillId="0" borderId="189" xfId="7" applyFont="1" applyBorder="1" applyAlignment="1">
      <alignment horizontal="center" vertical="center"/>
    </xf>
    <xf numFmtId="0" fontId="71" fillId="0" borderId="190" xfId="7" applyFont="1" applyBorder="1" applyAlignment="1">
      <alignment horizontal="center" vertical="center"/>
    </xf>
    <xf numFmtId="0" fontId="71" fillId="0" borderId="197" xfId="7" applyFont="1" applyBorder="1" applyAlignment="1">
      <alignment horizontal="center" vertical="center"/>
    </xf>
    <xf numFmtId="0" fontId="71" fillId="0" borderId="176" xfId="7" applyFont="1" applyBorder="1" applyAlignment="1">
      <alignment horizontal="center" vertical="center"/>
    </xf>
    <xf numFmtId="0" fontId="71" fillId="0" borderId="198" xfId="7" applyFont="1" applyBorder="1" applyAlignment="1">
      <alignment horizontal="center" vertical="center"/>
    </xf>
    <xf numFmtId="182" fontId="76" fillId="0" borderId="185" xfId="7" quotePrefix="1" applyNumberFormat="1" applyFont="1" applyBorder="1" applyAlignment="1">
      <alignment horizontal="right" vertical="center" shrinkToFit="1"/>
    </xf>
    <xf numFmtId="49" fontId="79" fillId="0" borderId="192" xfId="7" applyNumberFormat="1" applyFont="1" applyBorder="1" applyAlignment="1">
      <alignment horizontal="center" vertical="center" wrapText="1"/>
    </xf>
    <xf numFmtId="49" fontId="79" fillId="0" borderId="193" xfId="7" applyNumberFormat="1" applyFont="1" applyBorder="1" applyAlignment="1">
      <alignment horizontal="center" vertical="center" wrapText="1"/>
    </xf>
    <xf numFmtId="186" fontId="77" fillId="0" borderId="213" xfId="7" applyNumberFormat="1" applyFont="1" applyBorder="1" applyAlignment="1">
      <alignment horizontal="center" vertical="center"/>
    </xf>
    <xf numFmtId="186" fontId="77" fillId="0" borderId="214" xfId="7" applyNumberFormat="1" applyFont="1" applyBorder="1" applyAlignment="1">
      <alignment horizontal="center" vertical="center"/>
    </xf>
    <xf numFmtId="186" fontId="77" fillId="0" borderId="215" xfId="7" applyNumberFormat="1" applyFont="1" applyBorder="1" applyAlignment="1">
      <alignment horizontal="center" vertical="center"/>
    </xf>
    <xf numFmtId="0" fontId="71" fillId="0" borderId="199" xfId="7" applyFont="1" applyBorder="1" applyAlignment="1">
      <alignment horizontal="center" vertical="center"/>
    </xf>
    <xf numFmtId="0" fontId="71" fillId="0" borderId="184" xfId="7" applyFont="1" applyBorder="1" applyAlignment="1">
      <alignment horizontal="center" vertical="center"/>
    </xf>
    <xf numFmtId="0" fontId="71" fillId="0" borderId="194" xfId="7" applyFont="1" applyBorder="1" applyAlignment="1">
      <alignment horizontal="center" vertical="center"/>
    </xf>
    <xf numFmtId="0" fontId="72" fillId="0" borderId="225" xfId="7" applyFont="1" applyBorder="1" applyAlignment="1">
      <alignment horizontal="left" vertical="center"/>
    </xf>
    <xf numFmtId="0" fontId="72" fillId="0" borderId="179" xfId="7" applyFont="1" applyBorder="1" applyAlignment="1">
      <alignment horizontal="left" vertical="center"/>
    </xf>
    <xf numFmtId="0" fontId="72" fillId="0" borderId="180" xfId="7" applyFont="1" applyBorder="1" applyAlignment="1">
      <alignment horizontal="left" vertical="center"/>
    </xf>
    <xf numFmtId="185" fontId="77" fillId="0" borderId="225" xfId="7" applyNumberFormat="1" applyFont="1" applyBorder="1" applyAlignment="1">
      <alignment horizontal="center" vertical="center"/>
    </xf>
    <xf numFmtId="185" fontId="77" fillId="0" borderId="179" xfId="7" applyNumberFormat="1" applyFont="1" applyBorder="1" applyAlignment="1">
      <alignment horizontal="center" vertical="center"/>
    </xf>
    <xf numFmtId="185" fontId="77" fillId="0" borderId="180" xfId="7" applyNumberFormat="1" applyFont="1" applyBorder="1" applyAlignment="1">
      <alignment horizontal="center" vertical="center"/>
    </xf>
    <xf numFmtId="0" fontId="72" fillId="0" borderId="213" xfId="7" applyFont="1" applyBorder="1" applyAlignment="1">
      <alignment horizontal="left" vertical="center"/>
    </xf>
    <xf numFmtId="0" fontId="72" fillId="0" borderId="214" xfId="7" applyFont="1" applyBorder="1" applyAlignment="1">
      <alignment horizontal="left" vertical="center"/>
    </xf>
    <xf numFmtId="0" fontId="72" fillId="0" borderId="215" xfId="7" applyFont="1" applyBorder="1" applyAlignment="1">
      <alignment horizontal="left" vertical="center"/>
    </xf>
    <xf numFmtId="0" fontId="79" fillId="0" borderId="0" xfId="7" applyFont="1" applyAlignment="1">
      <alignment horizontal="center" vertical="center" wrapText="1"/>
    </xf>
    <xf numFmtId="0" fontId="79" fillId="0" borderId="0" xfId="7" applyFont="1" applyAlignment="1">
      <alignment horizontal="center" vertical="center"/>
    </xf>
    <xf numFmtId="0" fontId="79" fillId="0" borderId="196" xfId="7" applyFont="1" applyBorder="1" applyAlignment="1">
      <alignment horizontal="center" vertical="center"/>
    </xf>
    <xf numFmtId="0" fontId="79" fillId="0" borderId="191" xfId="7" applyFont="1" applyBorder="1" applyAlignment="1">
      <alignment horizontal="center" vertical="center" wrapText="1"/>
    </xf>
    <xf numFmtId="0" fontId="79" fillId="0" borderId="192" xfId="7" applyFont="1" applyBorder="1" applyAlignment="1">
      <alignment horizontal="center" vertical="center"/>
    </xf>
    <xf numFmtId="0" fontId="79" fillId="0" borderId="193" xfId="7" applyFont="1" applyBorder="1" applyAlignment="1">
      <alignment horizontal="center" vertical="center"/>
    </xf>
    <xf numFmtId="0" fontId="74" fillId="0" borderId="220" xfId="7" applyFont="1" applyBorder="1" applyAlignment="1">
      <alignment horizontal="center" vertical="center"/>
    </xf>
    <xf numFmtId="0" fontId="74" fillId="0" borderId="221" xfId="7" applyFont="1" applyBorder="1" applyAlignment="1">
      <alignment horizontal="center" vertical="center"/>
    </xf>
    <xf numFmtId="0" fontId="74" fillId="0" borderId="222" xfId="7" applyFont="1" applyBorder="1" applyAlignment="1">
      <alignment horizontal="center" vertical="center"/>
    </xf>
    <xf numFmtId="0" fontId="74" fillId="0" borderId="223" xfId="7" applyFont="1" applyBorder="1" applyAlignment="1">
      <alignment horizontal="center" vertical="center"/>
    </xf>
    <xf numFmtId="0" fontId="74" fillId="0" borderId="223" xfId="7" applyFont="1" applyBorder="1" applyAlignment="1">
      <alignment horizontal="center" vertical="center" shrinkToFit="1"/>
    </xf>
    <xf numFmtId="0" fontId="74" fillId="0" borderId="221" xfId="7" applyFont="1" applyBorder="1" applyAlignment="1">
      <alignment horizontal="center" vertical="center" shrinkToFit="1"/>
    </xf>
    <xf numFmtId="0" fontId="74" fillId="0" borderId="222" xfId="7" applyFont="1" applyBorder="1" applyAlignment="1">
      <alignment horizontal="center" vertical="center" shrinkToFit="1"/>
    </xf>
    <xf numFmtId="0" fontId="79" fillId="0" borderId="185" xfId="7" applyFont="1" applyBorder="1" applyAlignment="1">
      <alignment horizontal="center" vertical="center" wrapText="1"/>
    </xf>
    <xf numFmtId="0" fontId="79" fillId="0" borderId="186" xfId="7" applyFont="1" applyBorder="1" applyAlignment="1">
      <alignment horizontal="center" vertical="center"/>
    </xf>
    <xf numFmtId="0" fontId="79" fillId="0" borderId="187" xfId="7" applyFont="1" applyBorder="1" applyAlignment="1">
      <alignment horizontal="center" vertical="center"/>
    </xf>
    <xf numFmtId="0" fontId="79" fillId="0" borderId="192" xfId="7" applyFont="1" applyBorder="1" applyAlignment="1">
      <alignment horizontal="center" vertical="center" wrapText="1"/>
    </xf>
    <xf numFmtId="0" fontId="71" fillId="0" borderId="200" xfId="7" applyFont="1" applyBorder="1" applyAlignment="1">
      <alignment horizontal="center" vertical="center"/>
    </xf>
    <xf numFmtId="0" fontId="71" fillId="0" borderId="201" xfId="7" applyFont="1" applyBorder="1" applyAlignment="1">
      <alignment horizontal="center" vertical="center"/>
    </xf>
    <xf numFmtId="0" fontId="71" fillId="0" borderId="202" xfId="7" applyFont="1" applyBorder="1" applyAlignment="1">
      <alignment horizontal="center" vertical="center"/>
    </xf>
    <xf numFmtId="0" fontId="72" fillId="0" borderId="176" xfId="7" applyFont="1" applyBorder="1" applyAlignment="1">
      <alignment horizontal="right" vertical="center"/>
    </xf>
    <xf numFmtId="0" fontId="72" fillId="0" borderId="198" xfId="7" applyFont="1" applyBorder="1" applyAlignment="1">
      <alignment horizontal="right" vertical="center"/>
    </xf>
    <xf numFmtId="0" fontId="72" fillId="0" borderId="233" xfId="7" applyFont="1" applyBorder="1" applyAlignment="1">
      <alignment horizontal="center" vertical="center"/>
    </xf>
    <xf numFmtId="0" fontId="72" fillId="0" borderId="184" xfId="7" applyFont="1" applyBorder="1" applyAlignment="1">
      <alignment horizontal="center" vertical="center"/>
    </xf>
    <xf numFmtId="0" fontId="71" fillId="0" borderId="184" xfId="7" applyFont="1" applyBorder="1" applyAlignment="1">
      <alignment horizontal="right" vertical="center"/>
    </xf>
    <xf numFmtId="0" fontId="71" fillId="0" borderId="194" xfId="7" applyFont="1" applyBorder="1" applyAlignment="1">
      <alignment horizontal="right" vertical="center"/>
    </xf>
    <xf numFmtId="0" fontId="72" fillId="0" borderId="185" xfId="7" applyFont="1" applyBorder="1" applyAlignment="1">
      <alignment horizontal="center" vertical="center" wrapText="1"/>
    </xf>
    <xf numFmtId="0" fontId="72" fillId="0" borderId="186" xfId="7" applyFont="1" applyBorder="1" applyAlignment="1">
      <alignment horizontal="center" vertical="center" wrapText="1"/>
    </xf>
    <xf numFmtId="0" fontId="72" fillId="0" borderId="191" xfId="7" applyFont="1" applyBorder="1" applyAlignment="1">
      <alignment horizontal="center" vertical="center" wrapText="1"/>
    </xf>
    <xf numFmtId="0" fontId="72" fillId="0" borderId="192" xfId="7" applyFont="1" applyBorder="1" applyAlignment="1">
      <alignment horizontal="center" vertical="center" wrapText="1"/>
    </xf>
    <xf numFmtId="0" fontId="72" fillId="0" borderId="186" xfId="7" applyFont="1" applyBorder="1" applyAlignment="1">
      <alignment horizontal="left" vertical="center" wrapText="1"/>
    </xf>
    <xf numFmtId="0" fontId="72" fillId="0" borderId="186" xfId="7" applyFont="1" applyBorder="1" applyAlignment="1">
      <alignment horizontal="left" vertical="center"/>
    </xf>
    <xf numFmtId="0" fontId="72" fillId="0" borderId="187" xfId="7" applyFont="1" applyBorder="1" applyAlignment="1">
      <alignment horizontal="left" vertical="center"/>
    </xf>
    <xf numFmtId="0" fontId="72" fillId="0" borderId="192" xfId="7" applyFont="1" applyBorder="1" applyAlignment="1">
      <alignment horizontal="left" vertical="center"/>
    </xf>
    <xf numFmtId="0" fontId="72" fillId="0" borderId="193" xfId="7" applyFont="1" applyBorder="1" applyAlignment="1">
      <alignment horizontal="left" vertical="center"/>
    </xf>
    <xf numFmtId="0" fontId="72" fillId="0" borderId="204" xfId="7" applyFont="1" applyBorder="1" applyAlignment="1">
      <alignment horizontal="center" vertical="center" wrapText="1"/>
    </xf>
    <xf numFmtId="0" fontId="72" fillId="0" borderId="227" xfId="7" applyFont="1" applyBorder="1" applyAlignment="1">
      <alignment horizontal="center" vertical="center"/>
    </xf>
    <xf numFmtId="0" fontId="72" fillId="0" borderId="209" xfId="7" applyFont="1" applyBorder="1" applyAlignment="1">
      <alignment horizontal="center" vertical="center"/>
    </xf>
    <xf numFmtId="0" fontId="72" fillId="0" borderId="212" xfId="7" applyFont="1" applyBorder="1" applyAlignment="1">
      <alignment horizontal="center" vertical="center"/>
    </xf>
    <xf numFmtId="0" fontId="72" fillId="0" borderId="229" xfId="7" applyFont="1" applyBorder="1" applyAlignment="1">
      <alignment horizontal="center" vertical="center"/>
    </xf>
    <xf numFmtId="0" fontId="72" fillId="0" borderId="230" xfId="7" applyFont="1" applyBorder="1" applyAlignment="1">
      <alignment horizontal="center" vertical="center"/>
    </xf>
    <xf numFmtId="0" fontId="72" fillId="0" borderId="231" xfId="7" applyFont="1" applyBorder="1" applyAlignment="1">
      <alignment horizontal="center" vertical="center"/>
    </xf>
    <xf numFmtId="0" fontId="72" fillId="0" borderId="232" xfId="7" applyFont="1" applyBorder="1" applyAlignment="1">
      <alignment horizontal="center" vertical="center"/>
    </xf>
    <xf numFmtId="0" fontId="72" fillId="0" borderId="228" xfId="7" applyFont="1" applyBorder="1" applyAlignment="1">
      <alignment horizontal="center" vertical="center"/>
    </xf>
    <xf numFmtId="0" fontId="72" fillId="0" borderId="189" xfId="7" applyFont="1" applyBorder="1" applyAlignment="1">
      <alignment horizontal="center" vertical="center"/>
    </xf>
    <xf numFmtId="0" fontId="72" fillId="0" borderId="189" xfId="7" applyFont="1" applyBorder="1" applyAlignment="1">
      <alignment horizontal="right" vertical="center"/>
    </xf>
    <xf numFmtId="0" fontId="72" fillId="0" borderId="190" xfId="7" applyFont="1" applyBorder="1" applyAlignment="1">
      <alignment horizontal="right" vertical="center"/>
    </xf>
    <xf numFmtId="0" fontId="72" fillId="0" borderId="175" xfId="7" applyFont="1" applyBorder="1" applyAlignment="1">
      <alignment horizontal="center" vertical="center"/>
    </xf>
    <xf numFmtId="0" fontId="72" fillId="0" borderId="176" xfId="7" applyFont="1" applyBorder="1" applyAlignment="1">
      <alignment horizontal="center" vertical="center"/>
    </xf>
    <xf numFmtId="49" fontId="72" fillId="0" borderId="176" xfId="7" applyNumberFormat="1" applyFont="1" applyBorder="1" applyAlignment="1">
      <alignment horizontal="right" vertical="center"/>
    </xf>
    <xf numFmtId="49" fontId="72" fillId="0" borderId="198" xfId="7" applyNumberFormat="1" applyFont="1" applyBorder="1" applyAlignment="1">
      <alignment horizontal="right" vertical="center"/>
    </xf>
    <xf numFmtId="0" fontId="37" fillId="0" borderId="175" xfId="7" applyFont="1" applyBorder="1" applyAlignment="1">
      <alignment horizontal="center" vertical="center"/>
    </xf>
    <xf numFmtId="0" fontId="37" fillId="0" borderId="176" xfId="7" applyFont="1" applyBorder="1" applyAlignment="1">
      <alignment horizontal="center" vertical="center"/>
    </xf>
    <xf numFmtId="0" fontId="87" fillId="11" borderId="0" xfId="0" applyFont="1" applyFill="1" applyAlignment="1">
      <alignment horizontal="center" vertical="center" textRotation="255"/>
    </xf>
  </cellXfs>
  <cellStyles count="9">
    <cellStyle name="20% - アクセント 1" xfId="4" builtinId="30"/>
    <cellStyle name="40% - アクセント 1" xfId="5" builtinId="31"/>
    <cellStyle name="チェック セル" xfId="3" builtinId="23"/>
    <cellStyle name="ハイパーリンク" xfId="6" builtinId="8"/>
    <cellStyle name="桁区切り" xfId="1" builtinId="6"/>
    <cellStyle name="桁区切り 2" xfId="8" xr:uid="{00000000-0005-0000-0000-000005000000}"/>
    <cellStyle name="標準" xfId="0" builtinId="0"/>
    <cellStyle name="標準 2" xfId="7" xr:uid="{00000000-0005-0000-0000-000007000000}"/>
    <cellStyle name="良い" xfId="2" builtinId="26"/>
  </cellStyles>
  <dxfs count="0"/>
  <tableStyles count="0" defaultTableStyle="TableStyleMedium2" defaultPivotStyle="PivotStyleLight16"/>
  <colors>
    <mruColors>
      <color rgb="FF00B050"/>
      <color rgb="FFC65911"/>
      <color rgb="FF000099"/>
      <color rgb="FF99CCFF"/>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Button" lockText="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checked="Checked"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Button" lockText="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Button" lockText="1"/>
</file>

<file path=xl/ctrlProps/ctrlProp591.xml><?xml version="1.0" encoding="utf-8"?>
<formControlPr xmlns="http://schemas.microsoft.com/office/spreadsheetml/2009/9/main" objectType="Button" lockText="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276225</xdr:colOff>
      <xdr:row>36</xdr:row>
      <xdr:rowOff>145912</xdr:rowOff>
    </xdr:from>
    <xdr:to>
      <xdr:col>4</xdr:col>
      <xdr:colOff>345573</xdr:colOff>
      <xdr:row>36</xdr:row>
      <xdr:rowOff>145912</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4534460" y="5603177"/>
          <a:ext cx="349495"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200866</xdr:colOff>
      <xdr:row>35</xdr:row>
      <xdr:rowOff>26850</xdr:rowOff>
    </xdr:from>
    <xdr:to>
      <xdr:col>5</xdr:col>
      <xdr:colOff>241767</xdr:colOff>
      <xdr:row>38</xdr:row>
      <xdr:rowOff>141711</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4739248" y="5293615"/>
          <a:ext cx="2752725" cy="619125"/>
        </a:xfrm>
        <a:prstGeom prst="rect">
          <a:avLst/>
        </a:prstGeom>
        <a:solidFill>
          <a:schemeClr val="bg1"/>
        </a:solidFill>
        <a:ln w="38100"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納付義務適用除外者の場合は</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左表にチェックをしたうえで</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該当する番号を右表でチェックしてください</a:t>
          </a:r>
        </a:p>
      </xdr:txBody>
    </xdr:sp>
    <xdr:clientData/>
  </xdr:twoCellAnchor>
  <xdr:twoCellAnchor>
    <xdr:from>
      <xdr:col>5</xdr:col>
      <xdr:colOff>241767</xdr:colOff>
      <xdr:row>0</xdr:row>
      <xdr:rowOff>85117</xdr:rowOff>
    </xdr:from>
    <xdr:to>
      <xdr:col>5</xdr:col>
      <xdr:colOff>1041671</xdr:colOff>
      <xdr:row>36</xdr:row>
      <xdr:rowOff>147105</xdr:rowOff>
    </xdr:to>
    <xdr:cxnSp macro="">
      <xdr:nvCxnSpPr>
        <xdr:cNvPr id="16" name="カギ線コネクタ 15">
          <a:extLst>
            <a:ext uri="{FF2B5EF4-FFF2-40B4-BE49-F238E27FC236}">
              <a16:creationId xmlns:a16="http://schemas.microsoft.com/office/drawing/2014/main" id="{00000000-0008-0000-0100-000010000000}"/>
            </a:ext>
          </a:extLst>
        </xdr:cNvPr>
        <xdr:cNvCxnSpPr>
          <a:stCxn id="5" idx="3"/>
        </xdr:cNvCxnSpPr>
      </xdr:nvCxnSpPr>
      <xdr:spPr>
        <a:xfrm flipV="1">
          <a:off x="7488873" y="85117"/>
          <a:ext cx="799904" cy="5387882"/>
        </a:xfrm>
        <a:prstGeom prst="bentConnector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19" name="直線矢印コネクタ 18">
          <a:extLst>
            <a:ext uri="{FF2B5EF4-FFF2-40B4-BE49-F238E27FC236}">
              <a16:creationId xmlns:a16="http://schemas.microsoft.com/office/drawing/2014/main" id="{00000000-0008-0000-0100-000013000000}"/>
            </a:ext>
          </a:extLst>
        </xdr:cNvPr>
        <xdr:cNvCxnSpPr/>
      </xdr:nvCxnSpPr>
      <xdr:spPr>
        <a:xfrm>
          <a:off x="8272564" y="101203"/>
          <a:ext cx="321139"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a:off x="8264458" y="101203"/>
          <a:ext cx="320652"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38100</xdr:colOff>
          <xdr:row>35</xdr:row>
          <xdr:rowOff>175260</xdr:rowOff>
        </xdr:from>
        <xdr:to>
          <xdr:col>3</xdr:col>
          <xdr:colOff>259080</xdr:colOff>
          <xdr:row>37</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137160</xdr:rowOff>
        </xdr:from>
        <xdr:to>
          <xdr:col>3</xdr:col>
          <xdr:colOff>259080</xdr:colOff>
          <xdr:row>38</xdr:row>
          <xdr:rowOff>22860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xdr:row>
          <xdr:rowOff>137160</xdr:rowOff>
        </xdr:from>
        <xdr:to>
          <xdr:col>7</xdr:col>
          <xdr:colOff>251460</xdr:colOff>
          <xdr:row>5</xdr:row>
          <xdr:rowOff>22860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xdr:row>
          <xdr:rowOff>137160</xdr:rowOff>
        </xdr:from>
        <xdr:to>
          <xdr:col>7</xdr:col>
          <xdr:colOff>251460</xdr:colOff>
          <xdr:row>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xdr:row>
          <xdr:rowOff>137160</xdr:rowOff>
        </xdr:from>
        <xdr:to>
          <xdr:col>7</xdr:col>
          <xdr:colOff>251460</xdr:colOff>
          <xdr:row>7</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xdr:row>
          <xdr:rowOff>137160</xdr:rowOff>
        </xdr:from>
        <xdr:to>
          <xdr:col>7</xdr:col>
          <xdr:colOff>251460</xdr:colOff>
          <xdr:row>8</xdr:row>
          <xdr:rowOff>22860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xdr:row>
          <xdr:rowOff>137160</xdr:rowOff>
        </xdr:from>
        <xdr:to>
          <xdr:col>7</xdr:col>
          <xdr:colOff>251460</xdr:colOff>
          <xdr:row>9</xdr:row>
          <xdr:rowOff>22860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xdr:row>
          <xdr:rowOff>137160</xdr:rowOff>
        </xdr:from>
        <xdr:to>
          <xdr:col>7</xdr:col>
          <xdr:colOff>251460</xdr:colOff>
          <xdr:row>10</xdr:row>
          <xdr:rowOff>22860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xdr:row>
          <xdr:rowOff>137160</xdr:rowOff>
        </xdr:from>
        <xdr:to>
          <xdr:col>7</xdr:col>
          <xdr:colOff>251460</xdr:colOff>
          <xdr:row>11</xdr:row>
          <xdr:rowOff>22860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xdr:row>
          <xdr:rowOff>137160</xdr:rowOff>
        </xdr:from>
        <xdr:to>
          <xdr:col>7</xdr:col>
          <xdr:colOff>251460</xdr:colOff>
          <xdr:row>12</xdr:row>
          <xdr:rowOff>22860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xdr:row>
          <xdr:rowOff>137160</xdr:rowOff>
        </xdr:from>
        <xdr:to>
          <xdr:col>7</xdr:col>
          <xdr:colOff>251460</xdr:colOff>
          <xdr:row>13</xdr:row>
          <xdr:rowOff>22860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xdr:row>
          <xdr:rowOff>137160</xdr:rowOff>
        </xdr:from>
        <xdr:to>
          <xdr:col>7</xdr:col>
          <xdr:colOff>251460</xdr:colOff>
          <xdr:row>14</xdr:row>
          <xdr:rowOff>22860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xdr:row>
          <xdr:rowOff>137160</xdr:rowOff>
        </xdr:from>
        <xdr:to>
          <xdr:col>7</xdr:col>
          <xdr:colOff>251460</xdr:colOff>
          <xdr:row>15</xdr:row>
          <xdr:rowOff>22860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xdr:row>
          <xdr:rowOff>137160</xdr:rowOff>
        </xdr:from>
        <xdr:to>
          <xdr:col>7</xdr:col>
          <xdr:colOff>251460</xdr:colOff>
          <xdr:row>16</xdr:row>
          <xdr:rowOff>22860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xdr:row>
          <xdr:rowOff>137160</xdr:rowOff>
        </xdr:from>
        <xdr:to>
          <xdr:col>7</xdr:col>
          <xdr:colOff>251460</xdr:colOff>
          <xdr:row>17</xdr:row>
          <xdr:rowOff>22860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xdr:row>
          <xdr:rowOff>137160</xdr:rowOff>
        </xdr:from>
        <xdr:to>
          <xdr:col>7</xdr:col>
          <xdr:colOff>251460</xdr:colOff>
          <xdr:row>18</xdr:row>
          <xdr:rowOff>22860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xdr:row>
          <xdr:rowOff>137160</xdr:rowOff>
        </xdr:from>
        <xdr:to>
          <xdr:col>7</xdr:col>
          <xdr:colOff>251460</xdr:colOff>
          <xdr:row>19</xdr:row>
          <xdr:rowOff>22860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xdr:row>
          <xdr:rowOff>137160</xdr:rowOff>
        </xdr:from>
        <xdr:to>
          <xdr:col>7</xdr:col>
          <xdr:colOff>251460</xdr:colOff>
          <xdr:row>20</xdr:row>
          <xdr:rowOff>22860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xdr:row>
          <xdr:rowOff>137160</xdr:rowOff>
        </xdr:from>
        <xdr:to>
          <xdr:col>7</xdr:col>
          <xdr:colOff>251460</xdr:colOff>
          <xdr:row>21</xdr:row>
          <xdr:rowOff>22860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xdr:row>
          <xdr:rowOff>137160</xdr:rowOff>
        </xdr:from>
        <xdr:to>
          <xdr:col>7</xdr:col>
          <xdr:colOff>251460</xdr:colOff>
          <xdr:row>22</xdr:row>
          <xdr:rowOff>22860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xdr:row>
          <xdr:rowOff>137160</xdr:rowOff>
        </xdr:from>
        <xdr:to>
          <xdr:col>7</xdr:col>
          <xdr:colOff>251460</xdr:colOff>
          <xdr:row>23</xdr:row>
          <xdr:rowOff>22860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xdr:row>
          <xdr:rowOff>137160</xdr:rowOff>
        </xdr:from>
        <xdr:to>
          <xdr:col>7</xdr:col>
          <xdr:colOff>251460</xdr:colOff>
          <xdr:row>24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xdr:row>
          <xdr:rowOff>137160</xdr:rowOff>
        </xdr:from>
        <xdr:to>
          <xdr:col>7</xdr:col>
          <xdr:colOff>251460</xdr:colOff>
          <xdr:row>25</xdr:row>
          <xdr:rowOff>22860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xdr:row>
          <xdr:rowOff>137160</xdr:rowOff>
        </xdr:from>
        <xdr:to>
          <xdr:col>7</xdr:col>
          <xdr:colOff>251460</xdr:colOff>
          <xdr:row>26</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xdr:row>
          <xdr:rowOff>137160</xdr:rowOff>
        </xdr:from>
        <xdr:to>
          <xdr:col>7</xdr:col>
          <xdr:colOff>251460</xdr:colOff>
          <xdr:row>27</xdr:row>
          <xdr:rowOff>22860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xdr:row>
          <xdr:rowOff>137160</xdr:rowOff>
        </xdr:from>
        <xdr:to>
          <xdr:col>7</xdr:col>
          <xdr:colOff>251460</xdr:colOff>
          <xdr:row>28</xdr:row>
          <xdr:rowOff>22860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xdr:row>
          <xdr:rowOff>137160</xdr:rowOff>
        </xdr:from>
        <xdr:to>
          <xdr:col>7</xdr:col>
          <xdr:colOff>251460</xdr:colOff>
          <xdr:row>29</xdr:row>
          <xdr:rowOff>22860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28</xdr:row>
          <xdr:rowOff>137160</xdr:rowOff>
        </xdr:from>
        <xdr:to>
          <xdr:col>7</xdr:col>
          <xdr:colOff>251460</xdr:colOff>
          <xdr:row>30</xdr:row>
          <xdr:rowOff>22860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29</xdr:row>
          <xdr:rowOff>137160</xdr:rowOff>
        </xdr:from>
        <xdr:to>
          <xdr:col>7</xdr:col>
          <xdr:colOff>251460</xdr:colOff>
          <xdr:row>31</xdr:row>
          <xdr:rowOff>22860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30</xdr:row>
          <xdr:rowOff>137160</xdr:rowOff>
        </xdr:from>
        <xdr:to>
          <xdr:col>7</xdr:col>
          <xdr:colOff>251460</xdr:colOff>
          <xdr:row>32</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31</xdr:row>
          <xdr:rowOff>137160</xdr:rowOff>
        </xdr:from>
        <xdr:to>
          <xdr:col>7</xdr:col>
          <xdr:colOff>251460</xdr:colOff>
          <xdr:row>33</xdr:row>
          <xdr:rowOff>22860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32</xdr:row>
          <xdr:rowOff>137160</xdr:rowOff>
        </xdr:from>
        <xdr:to>
          <xdr:col>7</xdr:col>
          <xdr:colOff>251460</xdr:colOff>
          <xdr:row>34</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33</xdr:row>
          <xdr:rowOff>137160</xdr:rowOff>
        </xdr:from>
        <xdr:to>
          <xdr:col>7</xdr:col>
          <xdr:colOff>251460</xdr:colOff>
          <xdr:row>34</xdr:row>
          <xdr:rowOff>152400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34</xdr:row>
          <xdr:rowOff>137160</xdr:rowOff>
        </xdr:from>
        <xdr:to>
          <xdr:col>7</xdr:col>
          <xdr:colOff>251460</xdr:colOff>
          <xdr:row>35</xdr:row>
          <xdr:rowOff>144780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35</xdr:row>
          <xdr:rowOff>137160</xdr:rowOff>
        </xdr:from>
        <xdr:to>
          <xdr:col>7</xdr:col>
          <xdr:colOff>251460</xdr:colOff>
          <xdr:row>36</xdr:row>
          <xdr:rowOff>137160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36</xdr:row>
          <xdr:rowOff>137160</xdr:rowOff>
        </xdr:from>
        <xdr:to>
          <xdr:col>7</xdr:col>
          <xdr:colOff>251460</xdr:colOff>
          <xdr:row>38</xdr:row>
          <xdr:rowOff>22860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37</xdr:row>
          <xdr:rowOff>137160</xdr:rowOff>
        </xdr:from>
        <xdr:to>
          <xdr:col>7</xdr:col>
          <xdr:colOff>251460</xdr:colOff>
          <xdr:row>39</xdr:row>
          <xdr:rowOff>22860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38</xdr:row>
          <xdr:rowOff>137160</xdr:rowOff>
        </xdr:from>
        <xdr:to>
          <xdr:col>7</xdr:col>
          <xdr:colOff>251460</xdr:colOff>
          <xdr:row>39</xdr:row>
          <xdr:rowOff>175260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39</xdr:row>
          <xdr:rowOff>137160</xdr:rowOff>
        </xdr:from>
        <xdr:to>
          <xdr:col>7</xdr:col>
          <xdr:colOff>251460</xdr:colOff>
          <xdr:row>40</xdr:row>
          <xdr:rowOff>137160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40</xdr:row>
          <xdr:rowOff>137160</xdr:rowOff>
        </xdr:from>
        <xdr:to>
          <xdr:col>7</xdr:col>
          <xdr:colOff>251460</xdr:colOff>
          <xdr:row>42</xdr:row>
          <xdr:rowOff>22860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41</xdr:row>
          <xdr:rowOff>137160</xdr:rowOff>
        </xdr:from>
        <xdr:to>
          <xdr:col>7</xdr:col>
          <xdr:colOff>251460</xdr:colOff>
          <xdr:row>43</xdr:row>
          <xdr:rowOff>22860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42</xdr:row>
          <xdr:rowOff>137160</xdr:rowOff>
        </xdr:from>
        <xdr:to>
          <xdr:col>7</xdr:col>
          <xdr:colOff>251460</xdr:colOff>
          <xdr:row>44</xdr:row>
          <xdr:rowOff>22860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43</xdr:row>
          <xdr:rowOff>137160</xdr:rowOff>
        </xdr:from>
        <xdr:to>
          <xdr:col>7</xdr:col>
          <xdr:colOff>251460</xdr:colOff>
          <xdr:row>45</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44</xdr:row>
          <xdr:rowOff>137160</xdr:rowOff>
        </xdr:from>
        <xdr:to>
          <xdr:col>7</xdr:col>
          <xdr:colOff>251460</xdr:colOff>
          <xdr:row>46</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45</xdr:row>
          <xdr:rowOff>137160</xdr:rowOff>
        </xdr:from>
        <xdr:to>
          <xdr:col>7</xdr:col>
          <xdr:colOff>251460</xdr:colOff>
          <xdr:row>47</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46</xdr:row>
          <xdr:rowOff>137160</xdr:rowOff>
        </xdr:from>
        <xdr:to>
          <xdr:col>7</xdr:col>
          <xdr:colOff>251460</xdr:colOff>
          <xdr:row>47</xdr:row>
          <xdr:rowOff>175260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47</xdr:row>
          <xdr:rowOff>137160</xdr:rowOff>
        </xdr:from>
        <xdr:to>
          <xdr:col>7</xdr:col>
          <xdr:colOff>251460</xdr:colOff>
          <xdr:row>48</xdr:row>
          <xdr:rowOff>137160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48</xdr:row>
          <xdr:rowOff>137160</xdr:rowOff>
        </xdr:from>
        <xdr:to>
          <xdr:col>7</xdr:col>
          <xdr:colOff>251460</xdr:colOff>
          <xdr:row>50</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49</xdr:row>
          <xdr:rowOff>137160</xdr:rowOff>
        </xdr:from>
        <xdr:to>
          <xdr:col>7</xdr:col>
          <xdr:colOff>251460</xdr:colOff>
          <xdr:row>51</xdr:row>
          <xdr:rowOff>22860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50</xdr:row>
          <xdr:rowOff>137160</xdr:rowOff>
        </xdr:from>
        <xdr:to>
          <xdr:col>7</xdr:col>
          <xdr:colOff>251460</xdr:colOff>
          <xdr:row>52</xdr:row>
          <xdr:rowOff>22860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51</xdr:row>
          <xdr:rowOff>137160</xdr:rowOff>
        </xdr:from>
        <xdr:to>
          <xdr:col>7</xdr:col>
          <xdr:colOff>251460</xdr:colOff>
          <xdr:row>53</xdr:row>
          <xdr:rowOff>22860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52</xdr:row>
          <xdr:rowOff>137160</xdr:rowOff>
        </xdr:from>
        <xdr:to>
          <xdr:col>7</xdr:col>
          <xdr:colOff>251460</xdr:colOff>
          <xdr:row>54</xdr:row>
          <xdr:rowOff>22860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53</xdr:row>
          <xdr:rowOff>137160</xdr:rowOff>
        </xdr:from>
        <xdr:to>
          <xdr:col>7</xdr:col>
          <xdr:colOff>251460</xdr:colOff>
          <xdr:row>55</xdr:row>
          <xdr:rowOff>22860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54</xdr:row>
          <xdr:rowOff>137160</xdr:rowOff>
        </xdr:from>
        <xdr:to>
          <xdr:col>7</xdr:col>
          <xdr:colOff>251460</xdr:colOff>
          <xdr:row>56</xdr:row>
          <xdr:rowOff>22860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55</xdr:row>
          <xdr:rowOff>137160</xdr:rowOff>
        </xdr:from>
        <xdr:to>
          <xdr:col>7</xdr:col>
          <xdr:colOff>251460</xdr:colOff>
          <xdr:row>57</xdr:row>
          <xdr:rowOff>22860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56</xdr:row>
          <xdr:rowOff>137160</xdr:rowOff>
        </xdr:from>
        <xdr:to>
          <xdr:col>7</xdr:col>
          <xdr:colOff>251460</xdr:colOff>
          <xdr:row>58</xdr:row>
          <xdr:rowOff>22860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57</xdr:row>
          <xdr:rowOff>137160</xdr:rowOff>
        </xdr:from>
        <xdr:to>
          <xdr:col>7</xdr:col>
          <xdr:colOff>251460</xdr:colOff>
          <xdr:row>59</xdr:row>
          <xdr:rowOff>22860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xdr:row>
          <xdr:rowOff>137160</xdr:rowOff>
        </xdr:from>
        <xdr:to>
          <xdr:col>7</xdr:col>
          <xdr:colOff>251460</xdr:colOff>
          <xdr:row>60</xdr:row>
          <xdr:rowOff>22860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59</xdr:row>
          <xdr:rowOff>137160</xdr:rowOff>
        </xdr:from>
        <xdr:to>
          <xdr:col>7</xdr:col>
          <xdr:colOff>251460</xdr:colOff>
          <xdr:row>61</xdr:row>
          <xdr:rowOff>22860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60</xdr:row>
          <xdr:rowOff>137160</xdr:rowOff>
        </xdr:from>
        <xdr:to>
          <xdr:col>7</xdr:col>
          <xdr:colOff>251460</xdr:colOff>
          <xdr:row>62</xdr:row>
          <xdr:rowOff>22860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61</xdr:row>
          <xdr:rowOff>137160</xdr:rowOff>
        </xdr:from>
        <xdr:to>
          <xdr:col>7</xdr:col>
          <xdr:colOff>251460</xdr:colOff>
          <xdr:row>63</xdr:row>
          <xdr:rowOff>22860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62</xdr:row>
          <xdr:rowOff>137160</xdr:rowOff>
        </xdr:from>
        <xdr:to>
          <xdr:col>7</xdr:col>
          <xdr:colOff>251460</xdr:colOff>
          <xdr:row>64</xdr:row>
          <xdr:rowOff>22860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63</xdr:row>
          <xdr:rowOff>137160</xdr:rowOff>
        </xdr:from>
        <xdr:to>
          <xdr:col>7</xdr:col>
          <xdr:colOff>251460</xdr:colOff>
          <xdr:row>65</xdr:row>
          <xdr:rowOff>22860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64</xdr:row>
          <xdr:rowOff>137160</xdr:rowOff>
        </xdr:from>
        <xdr:to>
          <xdr:col>7</xdr:col>
          <xdr:colOff>251460</xdr:colOff>
          <xdr:row>66</xdr:row>
          <xdr:rowOff>22860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65</xdr:row>
          <xdr:rowOff>137160</xdr:rowOff>
        </xdr:from>
        <xdr:to>
          <xdr:col>7</xdr:col>
          <xdr:colOff>251460</xdr:colOff>
          <xdr:row>67</xdr:row>
          <xdr:rowOff>22860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66</xdr:row>
          <xdr:rowOff>137160</xdr:rowOff>
        </xdr:from>
        <xdr:to>
          <xdr:col>7</xdr:col>
          <xdr:colOff>251460</xdr:colOff>
          <xdr:row>68</xdr:row>
          <xdr:rowOff>22860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67</xdr:row>
          <xdr:rowOff>137160</xdr:rowOff>
        </xdr:from>
        <xdr:to>
          <xdr:col>7</xdr:col>
          <xdr:colOff>251460</xdr:colOff>
          <xdr:row>69</xdr:row>
          <xdr:rowOff>22860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68</xdr:row>
          <xdr:rowOff>137160</xdr:rowOff>
        </xdr:from>
        <xdr:to>
          <xdr:col>7</xdr:col>
          <xdr:colOff>251460</xdr:colOff>
          <xdr:row>70</xdr:row>
          <xdr:rowOff>22860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69</xdr:row>
          <xdr:rowOff>137160</xdr:rowOff>
        </xdr:from>
        <xdr:to>
          <xdr:col>7</xdr:col>
          <xdr:colOff>251460</xdr:colOff>
          <xdr:row>71</xdr:row>
          <xdr:rowOff>22860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70</xdr:row>
          <xdr:rowOff>137160</xdr:rowOff>
        </xdr:from>
        <xdr:to>
          <xdr:col>7</xdr:col>
          <xdr:colOff>251460</xdr:colOff>
          <xdr:row>72</xdr:row>
          <xdr:rowOff>22860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71</xdr:row>
          <xdr:rowOff>137160</xdr:rowOff>
        </xdr:from>
        <xdr:to>
          <xdr:col>7</xdr:col>
          <xdr:colOff>251460</xdr:colOff>
          <xdr:row>73</xdr:row>
          <xdr:rowOff>22860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72</xdr:row>
          <xdr:rowOff>137160</xdr:rowOff>
        </xdr:from>
        <xdr:to>
          <xdr:col>7</xdr:col>
          <xdr:colOff>251460</xdr:colOff>
          <xdr:row>74</xdr:row>
          <xdr:rowOff>22860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73</xdr:row>
          <xdr:rowOff>137160</xdr:rowOff>
        </xdr:from>
        <xdr:to>
          <xdr:col>7</xdr:col>
          <xdr:colOff>251460</xdr:colOff>
          <xdr:row>75</xdr:row>
          <xdr:rowOff>22860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74</xdr:row>
          <xdr:rowOff>137160</xdr:rowOff>
        </xdr:from>
        <xdr:to>
          <xdr:col>7</xdr:col>
          <xdr:colOff>251460</xdr:colOff>
          <xdr:row>76</xdr:row>
          <xdr:rowOff>22860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75</xdr:row>
          <xdr:rowOff>137160</xdr:rowOff>
        </xdr:from>
        <xdr:to>
          <xdr:col>7</xdr:col>
          <xdr:colOff>251460</xdr:colOff>
          <xdr:row>77</xdr:row>
          <xdr:rowOff>22860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137160</xdr:rowOff>
        </xdr:from>
        <xdr:to>
          <xdr:col>7</xdr:col>
          <xdr:colOff>251460</xdr:colOff>
          <xdr:row>78</xdr:row>
          <xdr:rowOff>22860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137160</xdr:rowOff>
        </xdr:from>
        <xdr:to>
          <xdr:col>7</xdr:col>
          <xdr:colOff>251460</xdr:colOff>
          <xdr:row>79</xdr:row>
          <xdr:rowOff>22860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78</xdr:row>
          <xdr:rowOff>137160</xdr:rowOff>
        </xdr:from>
        <xdr:to>
          <xdr:col>7</xdr:col>
          <xdr:colOff>251460</xdr:colOff>
          <xdr:row>80</xdr:row>
          <xdr:rowOff>22860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79</xdr:row>
          <xdr:rowOff>137160</xdr:rowOff>
        </xdr:from>
        <xdr:to>
          <xdr:col>7</xdr:col>
          <xdr:colOff>251460</xdr:colOff>
          <xdr:row>81</xdr:row>
          <xdr:rowOff>22860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80</xdr:row>
          <xdr:rowOff>137160</xdr:rowOff>
        </xdr:from>
        <xdr:to>
          <xdr:col>7</xdr:col>
          <xdr:colOff>251460</xdr:colOff>
          <xdr:row>82</xdr:row>
          <xdr:rowOff>22860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81</xdr:row>
          <xdr:rowOff>137160</xdr:rowOff>
        </xdr:from>
        <xdr:to>
          <xdr:col>7</xdr:col>
          <xdr:colOff>251460</xdr:colOff>
          <xdr:row>83</xdr:row>
          <xdr:rowOff>22860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82</xdr:row>
          <xdr:rowOff>137160</xdr:rowOff>
        </xdr:from>
        <xdr:to>
          <xdr:col>7</xdr:col>
          <xdr:colOff>251460</xdr:colOff>
          <xdr:row>84</xdr:row>
          <xdr:rowOff>22860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83</xdr:row>
          <xdr:rowOff>137160</xdr:rowOff>
        </xdr:from>
        <xdr:to>
          <xdr:col>7</xdr:col>
          <xdr:colOff>251460</xdr:colOff>
          <xdr:row>85</xdr:row>
          <xdr:rowOff>22860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84</xdr:row>
          <xdr:rowOff>137160</xdr:rowOff>
        </xdr:from>
        <xdr:to>
          <xdr:col>7</xdr:col>
          <xdr:colOff>251460</xdr:colOff>
          <xdr:row>86</xdr:row>
          <xdr:rowOff>22860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85</xdr:row>
          <xdr:rowOff>137160</xdr:rowOff>
        </xdr:from>
        <xdr:to>
          <xdr:col>7</xdr:col>
          <xdr:colOff>251460</xdr:colOff>
          <xdr:row>87</xdr:row>
          <xdr:rowOff>22860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86</xdr:row>
          <xdr:rowOff>137160</xdr:rowOff>
        </xdr:from>
        <xdr:to>
          <xdr:col>7</xdr:col>
          <xdr:colOff>251460</xdr:colOff>
          <xdr:row>88</xdr:row>
          <xdr:rowOff>22860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xdr:row>
          <xdr:rowOff>137160</xdr:rowOff>
        </xdr:from>
        <xdr:to>
          <xdr:col>7</xdr:col>
          <xdr:colOff>251460</xdr:colOff>
          <xdr:row>89</xdr:row>
          <xdr:rowOff>22860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xdr:row>
          <xdr:rowOff>137160</xdr:rowOff>
        </xdr:from>
        <xdr:to>
          <xdr:col>7</xdr:col>
          <xdr:colOff>251460</xdr:colOff>
          <xdr:row>90</xdr:row>
          <xdr:rowOff>22860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89</xdr:row>
          <xdr:rowOff>137160</xdr:rowOff>
        </xdr:from>
        <xdr:to>
          <xdr:col>7</xdr:col>
          <xdr:colOff>251460</xdr:colOff>
          <xdr:row>91</xdr:row>
          <xdr:rowOff>22860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xdr:row>
          <xdr:rowOff>137160</xdr:rowOff>
        </xdr:from>
        <xdr:to>
          <xdr:col>7</xdr:col>
          <xdr:colOff>251460</xdr:colOff>
          <xdr:row>92</xdr:row>
          <xdr:rowOff>22860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91</xdr:row>
          <xdr:rowOff>137160</xdr:rowOff>
        </xdr:from>
        <xdr:to>
          <xdr:col>7</xdr:col>
          <xdr:colOff>251460</xdr:colOff>
          <xdr:row>93</xdr:row>
          <xdr:rowOff>22860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92</xdr:row>
          <xdr:rowOff>137160</xdr:rowOff>
        </xdr:from>
        <xdr:to>
          <xdr:col>7</xdr:col>
          <xdr:colOff>251460</xdr:colOff>
          <xdr:row>94</xdr:row>
          <xdr:rowOff>22860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93</xdr:row>
          <xdr:rowOff>137160</xdr:rowOff>
        </xdr:from>
        <xdr:to>
          <xdr:col>7</xdr:col>
          <xdr:colOff>251460</xdr:colOff>
          <xdr:row>95</xdr:row>
          <xdr:rowOff>22860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xdr:row>
          <xdr:rowOff>137160</xdr:rowOff>
        </xdr:from>
        <xdr:to>
          <xdr:col>7</xdr:col>
          <xdr:colOff>251460</xdr:colOff>
          <xdr:row>96</xdr:row>
          <xdr:rowOff>22860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95</xdr:row>
          <xdr:rowOff>137160</xdr:rowOff>
        </xdr:from>
        <xdr:to>
          <xdr:col>7</xdr:col>
          <xdr:colOff>251460</xdr:colOff>
          <xdr:row>97</xdr:row>
          <xdr:rowOff>22860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96</xdr:row>
          <xdr:rowOff>137160</xdr:rowOff>
        </xdr:from>
        <xdr:to>
          <xdr:col>7</xdr:col>
          <xdr:colOff>251460</xdr:colOff>
          <xdr:row>98</xdr:row>
          <xdr:rowOff>22860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97</xdr:row>
          <xdr:rowOff>137160</xdr:rowOff>
        </xdr:from>
        <xdr:to>
          <xdr:col>7</xdr:col>
          <xdr:colOff>251460</xdr:colOff>
          <xdr:row>99</xdr:row>
          <xdr:rowOff>22860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98</xdr:row>
          <xdr:rowOff>137160</xdr:rowOff>
        </xdr:from>
        <xdr:to>
          <xdr:col>7</xdr:col>
          <xdr:colOff>251460</xdr:colOff>
          <xdr:row>100</xdr:row>
          <xdr:rowOff>22860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99</xdr:row>
          <xdr:rowOff>137160</xdr:rowOff>
        </xdr:from>
        <xdr:to>
          <xdr:col>7</xdr:col>
          <xdr:colOff>251460</xdr:colOff>
          <xdr:row>101</xdr:row>
          <xdr:rowOff>22860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100</xdr:row>
          <xdr:rowOff>137160</xdr:rowOff>
        </xdr:from>
        <xdr:to>
          <xdr:col>7</xdr:col>
          <xdr:colOff>251460</xdr:colOff>
          <xdr:row>102</xdr:row>
          <xdr:rowOff>22860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101</xdr:row>
          <xdr:rowOff>137160</xdr:rowOff>
        </xdr:from>
        <xdr:to>
          <xdr:col>7</xdr:col>
          <xdr:colOff>251460</xdr:colOff>
          <xdr:row>103</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102</xdr:row>
          <xdr:rowOff>137160</xdr:rowOff>
        </xdr:from>
        <xdr:to>
          <xdr:col>7</xdr:col>
          <xdr:colOff>251460</xdr:colOff>
          <xdr:row>104</xdr:row>
          <xdr:rowOff>22860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103</xdr:row>
          <xdr:rowOff>137160</xdr:rowOff>
        </xdr:from>
        <xdr:to>
          <xdr:col>7</xdr:col>
          <xdr:colOff>251460</xdr:colOff>
          <xdr:row>105</xdr:row>
          <xdr:rowOff>22860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104</xdr:row>
          <xdr:rowOff>137160</xdr:rowOff>
        </xdr:from>
        <xdr:to>
          <xdr:col>7</xdr:col>
          <xdr:colOff>251460</xdr:colOff>
          <xdr:row>106</xdr:row>
          <xdr:rowOff>22860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105</xdr:row>
          <xdr:rowOff>137160</xdr:rowOff>
        </xdr:from>
        <xdr:to>
          <xdr:col>7</xdr:col>
          <xdr:colOff>251460</xdr:colOff>
          <xdr:row>107</xdr:row>
          <xdr:rowOff>22860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106</xdr:row>
          <xdr:rowOff>137160</xdr:rowOff>
        </xdr:from>
        <xdr:to>
          <xdr:col>7</xdr:col>
          <xdr:colOff>251460</xdr:colOff>
          <xdr:row>108</xdr:row>
          <xdr:rowOff>22860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107</xdr:row>
          <xdr:rowOff>137160</xdr:rowOff>
        </xdr:from>
        <xdr:to>
          <xdr:col>7</xdr:col>
          <xdr:colOff>251460</xdr:colOff>
          <xdr:row>109</xdr:row>
          <xdr:rowOff>22860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108</xdr:row>
          <xdr:rowOff>137160</xdr:rowOff>
        </xdr:from>
        <xdr:to>
          <xdr:col>7</xdr:col>
          <xdr:colOff>251460</xdr:colOff>
          <xdr:row>110</xdr:row>
          <xdr:rowOff>22860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109</xdr:row>
          <xdr:rowOff>137160</xdr:rowOff>
        </xdr:from>
        <xdr:to>
          <xdr:col>7</xdr:col>
          <xdr:colOff>251460</xdr:colOff>
          <xdr:row>111</xdr:row>
          <xdr:rowOff>22860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110</xdr:row>
          <xdr:rowOff>137160</xdr:rowOff>
        </xdr:from>
        <xdr:to>
          <xdr:col>7</xdr:col>
          <xdr:colOff>251460</xdr:colOff>
          <xdr:row>112</xdr:row>
          <xdr:rowOff>22860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111</xdr:row>
          <xdr:rowOff>137160</xdr:rowOff>
        </xdr:from>
        <xdr:to>
          <xdr:col>7</xdr:col>
          <xdr:colOff>251460</xdr:colOff>
          <xdr:row>113</xdr:row>
          <xdr:rowOff>22860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112</xdr:row>
          <xdr:rowOff>137160</xdr:rowOff>
        </xdr:from>
        <xdr:to>
          <xdr:col>7</xdr:col>
          <xdr:colOff>251460</xdr:colOff>
          <xdr:row>114</xdr:row>
          <xdr:rowOff>22860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113</xdr:row>
          <xdr:rowOff>137160</xdr:rowOff>
        </xdr:from>
        <xdr:to>
          <xdr:col>7</xdr:col>
          <xdr:colOff>251460</xdr:colOff>
          <xdr:row>115</xdr:row>
          <xdr:rowOff>22860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114</xdr:row>
          <xdr:rowOff>137160</xdr:rowOff>
        </xdr:from>
        <xdr:to>
          <xdr:col>7</xdr:col>
          <xdr:colOff>251460</xdr:colOff>
          <xdr:row>116</xdr:row>
          <xdr:rowOff>22860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115</xdr:row>
          <xdr:rowOff>137160</xdr:rowOff>
        </xdr:from>
        <xdr:to>
          <xdr:col>7</xdr:col>
          <xdr:colOff>251460</xdr:colOff>
          <xdr:row>117</xdr:row>
          <xdr:rowOff>22860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116</xdr:row>
          <xdr:rowOff>137160</xdr:rowOff>
        </xdr:from>
        <xdr:to>
          <xdr:col>7</xdr:col>
          <xdr:colOff>251460</xdr:colOff>
          <xdr:row>118</xdr:row>
          <xdr:rowOff>22860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117</xdr:row>
          <xdr:rowOff>137160</xdr:rowOff>
        </xdr:from>
        <xdr:to>
          <xdr:col>7</xdr:col>
          <xdr:colOff>251460</xdr:colOff>
          <xdr:row>119</xdr:row>
          <xdr:rowOff>22860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118</xdr:row>
          <xdr:rowOff>137160</xdr:rowOff>
        </xdr:from>
        <xdr:to>
          <xdr:col>7</xdr:col>
          <xdr:colOff>251460</xdr:colOff>
          <xdr:row>120</xdr:row>
          <xdr:rowOff>22860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119</xdr:row>
          <xdr:rowOff>137160</xdr:rowOff>
        </xdr:from>
        <xdr:to>
          <xdr:col>7</xdr:col>
          <xdr:colOff>251460</xdr:colOff>
          <xdr:row>121</xdr:row>
          <xdr:rowOff>22860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120</xdr:row>
          <xdr:rowOff>137160</xdr:rowOff>
        </xdr:from>
        <xdr:to>
          <xdr:col>7</xdr:col>
          <xdr:colOff>251460</xdr:colOff>
          <xdr:row>122</xdr:row>
          <xdr:rowOff>22860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121</xdr:row>
          <xdr:rowOff>137160</xdr:rowOff>
        </xdr:from>
        <xdr:to>
          <xdr:col>7</xdr:col>
          <xdr:colOff>251460</xdr:colOff>
          <xdr:row>123</xdr:row>
          <xdr:rowOff>22860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122</xdr:row>
          <xdr:rowOff>137160</xdr:rowOff>
        </xdr:from>
        <xdr:to>
          <xdr:col>7</xdr:col>
          <xdr:colOff>251460</xdr:colOff>
          <xdr:row>124</xdr:row>
          <xdr:rowOff>22860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123</xdr:row>
          <xdr:rowOff>137160</xdr:rowOff>
        </xdr:from>
        <xdr:to>
          <xdr:col>7</xdr:col>
          <xdr:colOff>251460</xdr:colOff>
          <xdr:row>125</xdr:row>
          <xdr:rowOff>22860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124</xdr:row>
          <xdr:rowOff>137160</xdr:rowOff>
        </xdr:from>
        <xdr:to>
          <xdr:col>7</xdr:col>
          <xdr:colOff>251460</xdr:colOff>
          <xdr:row>126</xdr:row>
          <xdr:rowOff>22860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125</xdr:row>
          <xdr:rowOff>137160</xdr:rowOff>
        </xdr:from>
        <xdr:to>
          <xdr:col>7</xdr:col>
          <xdr:colOff>251460</xdr:colOff>
          <xdr:row>127</xdr:row>
          <xdr:rowOff>22860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126</xdr:row>
          <xdr:rowOff>137160</xdr:rowOff>
        </xdr:from>
        <xdr:to>
          <xdr:col>7</xdr:col>
          <xdr:colOff>251460</xdr:colOff>
          <xdr:row>128</xdr:row>
          <xdr:rowOff>22860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127</xdr:row>
          <xdr:rowOff>137160</xdr:rowOff>
        </xdr:from>
        <xdr:to>
          <xdr:col>7</xdr:col>
          <xdr:colOff>251460</xdr:colOff>
          <xdr:row>129</xdr:row>
          <xdr:rowOff>22860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128</xdr:row>
          <xdr:rowOff>137160</xdr:rowOff>
        </xdr:from>
        <xdr:to>
          <xdr:col>7</xdr:col>
          <xdr:colOff>251460</xdr:colOff>
          <xdr:row>130</xdr:row>
          <xdr:rowOff>22860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129</xdr:row>
          <xdr:rowOff>137160</xdr:rowOff>
        </xdr:from>
        <xdr:to>
          <xdr:col>7</xdr:col>
          <xdr:colOff>251460</xdr:colOff>
          <xdr:row>131</xdr:row>
          <xdr:rowOff>22860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130</xdr:row>
          <xdr:rowOff>137160</xdr:rowOff>
        </xdr:from>
        <xdr:to>
          <xdr:col>7</xdr:col>
          <xdr:colOff>251460</xdr:colOff>
          <xdr:row>132</xdr:row>
          <xdr:rowOff>22860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131</xdr:row>
          <xdr:rowOff>137160</xdr:rowOff>
        </xdr:from>
        <xdr:to>
          <xdr:col>7</xdr:col>
          <xdr:colOff>251460</xdr:colOff>
          <xdr:row>133</xdr:row>
          <xdr:rowOff>22860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132</xdr:row>
          <xdr:rowOff>137160</xdr:rowOff>
        </xdr:from>
        <xdr:to>
          <xdr:col>7</xdr:col>
          <xdr:colOff>251460</xdr:colOff>
          <xdr:row>134</xdr:row>
          <xdr:rowOff>22860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133</xdr:row>
          <xdr:rowOff>137160</xdr:rowOff>
        </xdr:from>
        <xdr:to>
          <xdr:col>7</xdr:col>
          <xdr:colOff>251460</xdr:colOff>
          <xdr:row>135</xdr:row>
          <xdr:rowOff>22860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134</xdr:row>
          <xdr:rowOff>137160</xdr:rowOff>
        </xdr:from>
        <xdr:to>
          <xdr:col>7</xdr:col>
          <xdr:colOff>251460</xdr:colOff>
          <xdr:row>136</xdr:row>
          <xdr:rowOff>22860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135</xdr:row>
          <xdr:rowOff>137160</xdr:rowOff>
        </xdr:from>
        <xdr:to>
          <xdr:col>7</xdr:col>
          <xdr:colOff>251460</xdr:colOff>
          <xdr:row>137</xdr:row>
          <xdr:rowOff>22860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136</xdr:row>
          <xdr:rowOff>137160</xdr:rowOff>
        </xdr:from>
        <xdr:to>
          <xdr:col>7</xdr:col>
          <xdr:colOff>251460</xdr:colOff>
          <xdr:row>138</xdr:row>
          <xdr:rowOff>22860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137</xdr:row>
          <xdr:rowOff>137160</xdr:rowOff>
        </xdr:from>
        <xdr:to>
          <xdr:col>7</xdr:col>
          <xdr:colOff>251460</xdr:colOff>
          <xdr:row>139</xdr:row>
          <xdr:rowOff>22860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138</xdr:row>
          <xdr:rowOff>137160</xdr:rowOff>
        </xdr:from>
        <xdr:to>
          <xdr:col>7</xdr:col>
          <xdr:colOff>251460</xdr:colOff>
          <xdr:row>140</xdr:row>
          <xdr:rowOff>22860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139</xdr:row>
          <xdr:rowOff>137160</xdr:rowOff>
        </xdr:from>
        <xdr:to>
          <xdr:col>7</xdr:col>
          <xdr:colOff>251460</xdr:colOff>
          <xdr:row>141</xdr:row>
          <xdr:rowOff>22860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140</xdr:row>
          <xdr:rowOff>137160</xdr:rowOff>
        </xdr:from>
        <xdr:to>
          <xdr:col>7</xdr:col>
          <xdr:colOff>251460</xdr:colOff>
          <xdr:row>142</xdr:row>
          <xdr:rowOff>22860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141</xdr:row>
          <xdr:rowOff>137160</xdr:rowOff>
        </xdr:from>
        <xdr:to>
          <xdr:col>7</xdr:col>
          <xdr:colOff>251460</xdr:colOff>
          <xdr:row>143</xdr:row>
          <xdr:rowOff>22860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142</xdr:row>
          <xdr:rowOff>137160</xdr:rowOff>
        </xdr:from>
        <xdr:to>
          <xdr:col>7</xdr:col>
          <xdr:colOff>251460</xdr:colOff>
          <xdr:row>144</xdr:row>
          <xdr:rowOff>22860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143</xdr:row>
          <xdr:rowOff>137160</xdr:rowOff>
        </xdr:from>
        <xdr:to>
          <xdr:col>7</xdr:col>
          <xdr:colOff>251460</xdr:colOff>
          <xdr:row>145</xdr:row>
          <xdr:rowOff>22860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144</xdr:row>
          <xdr:rowOff>137160</xdr:rowOff>
        </xdr:from>
        <xdr:to>
          <xdr:col>7</xdr:col>
          <xdr:colOff>251460</xdr:colOff>
          <xdr:row>146</xdr:row>
          <xdr:rowOff>22860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145</xdr:row>
          <xdr:rowOff>137160</xdr:rowOff>
        </xdr:from>
        <xdr:to>
          <xdr:col>7</xdr:col>
          <xdr:colOff>251460</xdr:colOff>
          <xdr:row>147</xdr:row>
          <xdr:rowOff>22860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146</xdr:row>
          <xdr:rowOff>137160</xdr:rowOff>
        </xdr:from>
        <xdr:to>
          <xdr:col>7</xdr:col>
          <xdr:colOff>251460</xdr:colOff>
          <xdr:row>148</xdr:row>
          <xdr:rowOff>22860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147</xdr:row>
          <xdr:rowOff>137160</xdr:rowOff>
        </xdr:from>
        <xdr:to>
          <xdr:col>7</xdr:col>
          <xdr:colOff>251460</xdr:colOff>
          <xdr:row>149</xdr:row>
          <xdr:rowOff>22860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148</xdr:row>
          <xdr:rowOff>137160</xdr:rowOff>
        </xdr:from>
        <xdr:to>
          <xdr:col>7</xdr:col>
          <xdr:colOff>251460</xdr:colOff>
          <xdr:row>150</xdr:row>
          <xdr:rowOff>22860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149</xdr:row>
          <xdr:rowOff>137160</xdr:rowOff>
        </xdr:from>
        <xdr:to>
          <xdr:col>7</xdr:col>
          <xdr:colOff>251460</xdr:colOff>
          <xdr:row>151</xdr:row>
          <xdr:rowOff>22860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150</xdr:row>
          <xdr:rowOff>137160</xdr:rowOff>
        </xdr:from>
        <xdr:to>
          <xdr:col>7</xdr:col>
          <xdr:colOff>251460</xdr:colOff>
          <xdr:row>152</xdr:row>
          <xdr:rowOff>22860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151</xdr:row>
          <xdr:rowOff>137160</xdr:rowOff>
        </xdr:from>
        <xdr:to>
          <xdr:col>7</xdr:col>
          <xdr:colOff>251460</xdr:colOff>
          <xdr:row>153</xdr:row>
          <xdr:rowOff>22860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152</xdr:row>
          <xdr:rowOff>137160</xdr:rowOff>
        </xdr:from>
        <xdr:to>
          <xdr:col>7</xdr:col>
          <xdr:colOff>251460</xdr:colOff>
          <xdr:row>154</xdr:row>
          <xdr:rowOff>22860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153</xdr:row>
          <xdr:rowOff>137160</xdr:rowOff>
        </xdr:from>
        <xdr:to>
          <xdr:col>7</xdr:col>
          <xdr:colOff>251460</xdr:colOff>
          <xdr:row>155</xdr:row>
          <xdr:rowOff>22860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154</xdr:row>
          <xdr:rowOff>137160</xdr:rowOff>
        </xdr:from>
        <xdr:to>
          <xdr:col>7</xdr:col>
          <xdr:colOff>251460</xdr:colOff>
          <xdr:row>156</xdr:row>
          <xdr:rowOff>22860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155</xdr:row>
          <xdr:rowOff>137160</xdr:rowOff>
        </xdr:from>
        <xdr:to>
          <xdr:col>7</xdr:col>
          <xdr:colOff>251460</xdr:colOff>
          <xdr:row>157</xdr:row>
          <xdr:rowOff>22860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156</xdr:row>
          <xdr:rowOff>137160</xdr:rowOff>
        </xdr:from>
        <xdr:to>
          <xdr:col>7</xdr:col>
          <xdr:colOff>251460</xdr:colOff>
          <xdr:row>158</xdr:row>
          <xdr:rowOff>22860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157</xdr:row>
          <xdr:rowOff>137160</xdr:rowOff>
        </xdr:from>
        <xdr:to>
          <xdr:col>7</xdr:col>
          <xdr:colOff>251460</xdr:colOff>
          <xdr:row>159</xdr:row>
          <xdr:rowOff>22860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158</xdr:row>
          <xdr:rowOff>137160</xdr:rowOff>
        </xdr:from>
        <xdr:to>
          <xdr:col>7</xdr:col>
          <xdr:colOff>251460</xdr:colOff>
          <xdr:row>160</xdr:row>
          <xdr:rowOff>22860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159</xdr:row>
          <xdr:rowOff>137160</xdr:rowOff>
        </xdr:from>
        <xdr:to>
          <xdr:col>7</xdr:col>
          <xdr:colOff>251460</xdr:colOff>
          <xdr:row>161</xdr:row>
          <xdr:rowOff>22860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160</xdr:row>
          <xdr:rowOff>137160</xdr:rowOff>
        </xdr:from>
        <xdr:to>
          <xdr:col>7</xdr:col>
          <xdr:colOff>251460</xdr:colOff>
          <xdr:row>162</xdr:row>
          <xdr:rowOff>22860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161</xdr:row>
          <xdr:rowOff>137160</xdr:rowOff>
        </xdr:from>
        <xdr:to>
          <xdr:col>7</xdr:col>
          <xdr:colOff>251460</xdr:colOff>
          <xdr:row>163</xdr:row>
          <xdr:rowOff>22860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162</xdr:row>
          <xdr:rowOff>137160</xdr:rowOff>
        </xdr:from>
        <xdr:to>
          <xdr:col>7</xdr:col>
          <xdr:colOff>251460</xdr:colOff>
          <xdr:row>164</xdr:row>
          <xdr:rowOff>22860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163</xdr:row>
          <xdr:rowOff>137160</xdr:rowOff>
        </xdr:from>
        <xdr:to>
          <xdr:col>7</xdr:col>
          <xdr:colOff>251460</xdr:colOff>
          <xdr:row>165</xdr:row>
          <xdr:rowOff>22860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164</xdr:row>
          <xdr:rowOff>137160</xdr:rowOff>
        </xdr:from>
        <xdr:to>
          <xdr:col>7</xdr:col>
          <xdr:colOff>251460</xdr:colOff>
          <xdr:row>166</xdr:row>
          <xdr:rowOff>22860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165</xdr:row>
          <xdr:rowOff>137160</xdr:rowOff>
        </xdr:from>
        <xdr:to>
          <xdr:col>7</xdr:col>
          <xdr:colOff>251460</xdr:colOff>
          <xdr:row>167</xdr:row>
          <xdr:rowOff>22860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166</xdr:row>
          <xdr:rowOff>137160</xdr:rowOff>
        </xdr:from>
        <xdr:to>
          <xdr:col>7</xdr:col>
          <xdr:colOff>251460</xdr:colOff>
          <xdr:row>168</xdr:row>
          <xdr:rowOff>22860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167</xdr:row>
          <xdr:rowOff>137160</xdr:rowOff>
        </xdr:from>
        <xdr:to>
          <xdr:col>7</xdr:col>
          <xdr:colOff>251460</xdr:colOff>
          <xdr:row>169</xdr:row>
          <xdr:rowOff>22860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168</xdr:row>
          <xdr:rowOff>137160</xdr:rowOff>
        </xdr:from>
        <xdr:to>
          <xdr:col>7</xdr:col>
          <xdr:colOff>251460</xdr:colOff>
          <xdr:row>170</xdr:row>
          <xdr:rowOff>22860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169</xdr:row>
          <xdr:rowOff>137160</xdr:rowOff>
        </xdr:from>
        <xdr:to>
          <xdr:col>7</xdr:col>
          <xdr:colOff>251460</xdr:colOff>
          <xdr:row>171</xdr:row>
          <xdr:rowOff>22860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170</xdr:row>
          <xdr:rowOff>137160</xdr:rowOff>
        </xdr:from>
        <xdr:to>
          <xdr:col>7</xdr:col>
          <xdr:colOff>251460</xdr:colOff>
          <xdr:row>172</xdr:row>
          <xdr:rowOff>22860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171</xdr:row>
          <xdr:rowOff>137160</xdr:rowOff>
        </xdr:from>
        <xdr:to>
          <xdr:col>7</xdr:col>
          <xdr:colOff>251460</xdr:colOff>
          <xdr:row>173</xdr:row>
          <xdr:rowOff>22860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172</xdr:row>
          <xdr:rowOff>137160</xdr:rowOff>
        </xdr:from>
        <xdr:to>
          <xdr:col>7</xdr:col>
          <xdr:colOff>251460</xdr:colOff>
          <xdr:row>174</xdr:row>
          <xdr:rowOff>22860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173</xdr:row>
          <xdr:rowOff>137160</xdr:rowOff>
        </xdr:from>
        <xdr:to>
          <xdr:col>7</xdr:col>
          <xdr:colOff>251460</xdr:colOff>
          <xdr:row>175</xdr:row>
          <xdr:rowOff>22860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174</xdr:row>
          <xdr:rowOff>137160</xdr:rowOff>
        </xdr:from>
        <xdr:to>
          <xdr:col>7</xdr:col>
          <xdr:colOff>251460</xdr:colOff>
          <xdr:row>176</xdr:row>
          <xdr:rowOff>22860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175</xdr:row>
          <xdr:rowOff>137160</xdr:rowOff>
        </xdr:from>
        <xdr:to>
          <xdr:col>7</xdr:col>
          <xdr:colOff>251460</xdr:colOff>
          <xdr:row>177</xdr:row>
          <xdr:rowOff>22860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176</xdr:row>
          <xdr:rowOff>137160</xdr:rowOff>
        </xdr:from>
        <xdr:to>
          <xdr:col>7</xdr:col>
          <xdr:colOff>251460</xdr:colOff>
          <xdr:row>178</xdr:row>
          <xdr:rowOff>22860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177</xdr:row>
          <xdr:rowOff>137160</xdr:rowOff>
        </xdr:from>
        <xdr:to>
          <xdr:col>7</xdr:col>
          <xdr:colOff>251460</xdr:colOff>
          <xdr:row>179</xdr:row>
          <xdr:rowOff>22860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178</xdr:row>
          <xdr:rowOff>137160</xdr:rowOff>
        </xdr:from>
        <xdr:to>
          <xdr:col>7</xdr:col>
          <xdr:colOff>251460</xdr:colOff>
          <xdr:row>180</xdr:row>
          <xdr:rowOff>22860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179</xdr:row>
          <xdr:rowOff>137160</xdr:rowOff>
        </xdr:from>
        <xdr:to>
          <xdr:col>7</xdr:col>
          <xdr:colOff>251460</xdr:colOff>
          <xdr:row>181</xdr:row>
          <xdr:rowOff>22860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180</xdr:row>
          <xdr:rowOff>137160</xdr:rowOff>
        </xdr:from>
        <xdr:to>
          <xdr:col>7</xdr:col>
          <xdr:colOff>251460</xdr:colOff>
          <xdr:row>182</xdr:row>
          <xdr:rowOff>22860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181</xdr:row>
          <xdr:rowOff>137160</xdr:rowOff>
        </xdr:from>
        <xdr:to>
          <xdr:col>7</xdr:col>
          <xdr:colOff>251460</xdr:colOff>
          <xdr:row>183</xdr:row>
          <xdr:rowOff>22860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182</xdr:row>
          <xdr:rowOff>137160</xdr:rowOff>
        </xdr:from>
        <xdr:to>
          <xdr:col>7</xdr:col>
          <xdr:colOff>251460</xdr:colOff>
          <xdr:row>184</xdr:row>
          <xdr:rowOff>22860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183</xdr:row>
          <xdr:rowOff>137160</xdr:rowOff>
        </xdr:from>
        <xdr:to>
          <xdr:col>7</xdr:col>
          <xdr:colOff>251460</xdr:colOff>
          <xdr:row>185</xdr:row>
          <xdr:rowOff>22860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184</xdr:row>
          <xdr:rowOff>137160</xdr:rowOff>
        </xdr:from>
        <xdr:to>
          <xdr:col>7</xdr:col>
          <xdr:colOff>251460</xdr:colOff>
          <xdr:row>186</xdr:row>
          <xdr:rowOff>22860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185</xdr:row>
          <xdr:rowOff>137160</xdr:rowOff>
        </xdr:from>
        <xdr:to>
          <xdr:col>7</xdr:col>
          <xdr:colOff>251460</xdr:colOff>
          <xdr:row>187</xdr:row>
          <xdr:rowOff>22860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186</xdr:row>
          <xdr:rowOff>137160</xdr:rowOff>
        </xdr:from>
        <xdr:to>
          <xdr:col>7</xdr:col>
          <xdr:colOff>251460</xdr:colOff>
          <xdr:row>188</xdr:row>
          <xdr:rowOff>22860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187</xdr:row>
          <xdr:rowOff>137160</xdr:rowOff>
        </xdr:from>
        <xdr:to>
          <xdr:col>7</xdr:col>
          <xdr:colOff>251460</xdr:colOff>
          <xdr:row>189</xdr:row>
          <xdr:rowOff>22860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188</xdr:row>
          <xdr:rowOff>137160</xdr:rowOff>
        </xdr:from>
        <xdr:to>
          <xdr:col>7</xdr:col>
          <xdr:colOff>251460</xdr:colOff>
          <xdr:row>190</xdr:row>
          <xdr:rowOff>22860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189</xdr:row>
          <xdr:rowOff>137160</xdr:rowOff>
        </xdr:from>
        <xdr:to>
          <xdr:col>7</xdr:col>
          <xdr:colOff>251460</xdr:colOff>
          <xdr:row>191</xdr:row>
          <xdr:rowOff>22860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190</xdr:row>
          <xdr:rowOff>137160</xdr:rowOff>
        </xdr:from>
        <xdr:to>
          <xdr:col>7</xdr:col>
          <xdr:colOff>251460</xdr:colOff>
          <xdr:row>192</xdr:row>
          <xdr:rowOff>22860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191</xdr:row>
          <xdr:rowOff>137160</xdr:rowOff>
        </xdr:from>
        <xdr:to>
          <xdr:col>7</xdr:col>
          <xdr:colOff>251460</xdr:colOff>
          <xdr:row>193</xdr:row>
          <xdr:rowOff>22860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192</xdr:row>
          <xdr:rowOff>137160</xdr:rowOff>
        </xdr:from>
        <xdr:to>
          <xdr:col>7</xdr:col>
          <xdr:colOff>251460</xdr:colOff>
          <xdr:row>194</xdr:row>
          <xdr:rowOff>22860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193</xdr:row>
          <xdr:rowOff>137160</xdr:rowOff>
        </xdr:from>
        <xdr:to>
          <xdr:col>7</xdr:col>
          <xdr:colOff>251460</xdr:colOff>
          <xdr:row>195</xdr:row>
          <xdr:rowOff>22860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194</xdr:row>
          <xdr:rowOff>137160</xdr:rowOff>
        </xdr:from>
        <xdr:to>
          <xdr:col>7</xdr:col>
          <xdr:colOff>251460</xdr:colOff>
          <xdr:row>196</xdr:row>
          <xdr:rowOff>22860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195</xdr:row>
          <xdr:rowOff>137160</xdr:rowOff>
        </xdr:from>
        <xdr:to>
          <xdr:col>7</xdr:col>
          <xdr:colOff>251460</xdr:colOff>
          <xdr:row>197</xdr:row>
          <xdr:rowOff>22860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196</xdr:row>
          <xdr:rowOff>137160</xdr:rowOff>
        </xdr:from>
        <xdr:to>
          <xdr:col>7</xdr:col>
          <xdr:colOff>251460</xdr:colOff>
          <xdr:row>198</xdr:row>
          <xdr:rowOff>22860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197</xdr:row>
          <xdr:rowOff>137160</xdr:rowOff>
        </xdr:from>
        <xdr:to>
          <xdr:col>7</xdr:col>
          <xdr:colOff>251460</xdr:colOff>
          <xdr:row>199</xdr:row>
          <xdr:rowOff>22860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198</xdr:row>
          <xdr:rowOff>137160</xdr:rowOff>
        </xdr:from>
        <xdr:to>
          <xdr:col>7</xdr:col>
          <xdr:colOff>251460</xdr:colOff>
          <xdr:row>200</xdr:row>
          <xdr:rowOff>22860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199</xdr:row>
          <xdr:rowOff>137160</xdr:rowOff>
        </xdr:from>
        <xdr:to>
          <xdr:col>7</xdr:col>
          <xdr:colOff>251460</xdr:colOff>
          <xdr:row>201</xdr:row>
          <xdr:rowOff>22860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200</xdr:row>
          <xdr:rowOff>137160</xdr:rowOff>
        </xdr:from>
        <xdr:to>
          <xdr:col>7</xdr:col>
          <xdr:colOff>251460</xdr:colOff>
          <xdr:row>202</xdr:row>
          <xdr:rowOff>22860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201</xdr:row>
          <xdr:rowOff>137160</xdr:rowOff>
        </xdr:from>
        <xdr:to>
          <xdr:col>7</xdr:col>
          <xdr:colOff>251460</xdr:colOff>
          <xdr:row>203</xdr:row>
          <xdr:rowOff>22860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202</xdr:row>
          <xdr:rowOff>137160</xdr:rowOff>
        </xdr:from>
        <xdr:to>
          <xdr:col>7</xdr:col>
          <xdr:colOff>251460</xdr:colOff>
          <xdr:row>204</xdr:row>
          <xdr:rowOff>22860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203</xdr:row>
          <xdr:rowOff>137160</xdr:rowOff>
        </xdr:from>
        <xdr:to>
          <xdr:col>7</xdr:col>
          <xdr:colOff>251460</xdr:colOff>
          <xdr:row>205</xdr:row>
          <xdr:rowOff>22860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204</xdr:row>
          <xdr:rowOff>137160</xdr:rowOff>
        </xdr:from>
        <xdr:to>
          <xdr:col>7</xdr:col>
          <xdr:colOff>251460</xdr:colOff>
          <xdr:row>206</xdr:row>
          <xdr:rowOff>22860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205</xdr:row>
          <xdr:rowOff>137160</xdr:rowOff>
        </xdr:from>
        <xdr:to>
          <xdr:col>7</xdr:col>
          <xdr:colOff>251460</xdr:colOff>
          <xdr:row>207</xdr:row>
          <xdr:rowOff>22860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206</xdr:row>
          <xdr:rowOff>137160</xdr:rowOff>
        </xdr:from>
        <xdr:to>
          <xdr:col>7</xdr:col>
          <xdr:colOff>251460</xdr:colOff>
          <xdr:row>208</xdr:row>
          <xdr:rowOff>22860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207</xdr:row>
          <xdr:rowOff>137160</xdr:rowOff>
        </xdr:from>
        <xdr:to>
          <xdr:col>7</xdr:col>
          <xdr:colOff>251460</xdr:colOff>
          <xdr:row>209</xdr:row>
          <xdr:rowOff>22860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208</xdr:row>
          <xdr:rowOff>137160</xdr:rowOff>
        </xdr:from>
        <xdr:to>
          <xdr:col>7</xdr:col>
          <xdr:colOff>251460</xdr:colOff>
          <xdr:row>210</xdr:row>
          <xdr:rowOff>22860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209</xdr:row>
          <xdr:rowOff>137160</xdr:rowOff>
        </xdr:from>
        <xdr:to>
          <xdr:col>7</xdr:col>
          <xdr:colOff>251460</xdr:colOff>
          <xdr:row>211</xdr:row>
          <xdr:rowOff>22860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210</xdr:row>
          <xdr:rowOff>137160</xdr:rowOff>
        </xdr:from>
        <xdr:to>
          <xdr:col>7</xdr:col>
          <xdr:colOff>251460</xdr:colOff>
          <xdr:row>212</xdr:row>
          <xdr:rowOff>22860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211</xdr:row>
          <xdr:rowOff>137160</xdr:rowOff>
        </xdr:from>
        <xdr:to>
          <xdr:col>7</xdr:col>
          <xdr:colOff>251460</xdr:colOff>
          <xdr:row>213</xdr:row>
          <xdr:rowOff>22860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212</xdr:row>
          <xdr:rowOff>137160</xdr:rowOff>
        </xdr:from>
        <xdr:to>
          <xdr:col>7</xdr:col>
          <xdr:colOff>251460</xdr:colOff>
          <xdr:row>214</xdr:row>
          <xdr:rowOff>22860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213</xdr:row>
          <xdr:rowOff>137160</xdr:rowOff>
        </xdr:from>
        <xdr:to>
          <xdr:col>7</xdr:col>
          <xdr:colOff>251460</xdr:colOff>
          <xdr:row>215</xdr:row>
          <xdr:rowOff>22860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214</xdr:row>
          <xdr:rowOff>137160</xdr:rowOff>
        </xdr:from>
        <xdr:to>
          <xdr:col>7</xdr:col>
          <xdr:colOff>251460</xdr:colOff>
          <xdr:row>216</xdr:row>
          <xdr:rowOff>22860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215</xdr:row>
          <xdr:rowOff>137160</xdr:rowOff>
        </xdr:from>
        <xdr:to>
          <xdr:col>7</xdr:col>
          <xdr:colOff>251460</xdr:colOff>
          <xdr:row>217</xdr:row>
          <xdr:rowOff>22860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216</xdr:row>
          <xdr:rowOff>137160</xdr:rowOff>
        </xdr:from>
        <xdr:to>
          <xdr:col>7</xdr:col>
          <xdr:colOff>251460</xdr:colOff>
          <xdr:row>218</xdr:row>
          <xdr:rowOff>22860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217</xdr:row>
          <xdr:rowOff>137160</xdr:rowOff>
        </xdr:from>
        <xdr:to>
          <xdr:col>7</xdr:col>
          <xdr:colOff>251460</xdr:colOff>
          <xdr:row>219</xdr:row>
          <xdr:rowOff>22860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218</xdr:row>
          <xdr:rowOff>137160</xdr:rowOff>
        </xdr:from>
        <xdr:to>
          <xdr:col>7</xdr:col>
          <xdr:colOff>251460</xdr:colOff>
          <xdr:row>220</xdr:row>
          <xdr:rowOff>22860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219</xdr:row>
          <xdr:rowOff>137160</xdr:rowOff>
        </xdr:from>
        <xdr:to>
          <xdr:col>7</xdr:col>
          <xdr:colOff>251460</xdr:colOff>
          <xdr:row>221</xdr:row>
          <xdr:rowOff>22860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220</xdr:row>
          <xdr:rowOff>137160</xdr:rowOff>
        </xdr:from>
        <xdr:to>
          <xdr:col>7</xdr:col>
          <xdr:colOff>251460</xdr:colOff>
          <xdr:row>222</xdr:row>
          <xdr:rowOff>22860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221</xdr:row>
          <xdr:rowOff>137160</xdr:rowOff>
        </xdr:from>
        <xdr:to>
          <xdr:col>7</xdr:col>
          <xdr:colOff>251460</xdr:colOff>
          <xdr:row>223</xdr:row>
          <xdr:rowOff>22860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222</xdr:row>
          <xdr:rowOff>137160</xdr:rowOff>
        </xdr:from>
        <xdr:to>
          <xdr:col>7</xdr:col>
          <xdr:colOff>251460</xdr:colOff>
          <xdr:row>224</xdr:row>
          <xdr:rowOff>22860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223</xdr:row>
          <xdr:rowOff>137160</xdr:rowOff>
        </xdr:from>
        <xdr:to>
          <xdr:col>7</xdr:col>
          <xdr:colOff>251460</xdr:colOff>
          <xdr:row>225</xdr:row>
          <xdr:rowOff>22860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224</xdr:row>
          <xdr:rowOff>137160</xdr:rowOff>
        </xdr:from>
        <xdr:to>
          <xdr:col>7</xdr:col>
          <xdr:colOff>251460</xdr:colOff>
          <xdr:row>226</xdr:row>
          <xdr:rowOff>22860</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225</xdr:row>
          <xdr:rowOff>137160</xdr:rowOff>
        </xdr:from>
        <xdr:to>
          <xdr:col>7</xdr:col>
          <xdr:colOff>251460</xdr:colOff>
          <xdr:row>227</xdr:row>
          <xdr:rowOff>22860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226</xdr:row>
          <xdr:rowOff>137160</xdr:rowOff>
        </xdr:from>
        <xdr:to>
          <xdr:col>7</xdr:col>
          <xdr:colOff>251460</xdr:colOff>
          <xdr:row>228</xdr:row>
          <xdr:rowOff>22860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227</xdr:row>
          <xdr:rowOff>137160</xdr:rowOff>
        </xdr:from>
        <xdr:to>
          <xdr:col>7</xdr:col>
          <xdr:colOff>251460</xdr:colOff>
          <xdr:row>229</xdr:row>
          <xdr:rowOff>22860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228</xdr:row>
          <xdr:rowOff>137160</xdr:rowOff>
        </xdr:from>
        <xdr:to>
          <xdr:col>7</xdr:col>
          <xdr:colOff>251460</xdr:colOff>
          <xdr:row>230</xdr:row>
          <xdr:rowOff>22860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229</xdr:row>
          <xdr:rowOff>137160</xdr:rowOff>
        </xdr:from>
        <xdr:to>
          <xdr:col>7</xdr:col>
          <xdr:colOff>251460</xdr:colOff>
          <xdr:row>231</xdr:row>
          <xdr:rowOff>22860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230</xdr:row>
          <xdr:rowOff>137160</xdr:rowOff>
        </xdr:from>
        <xdr:to>
          <xdr:col>7</xdr:col>
          <xdr:colOff>251460</xdr:colOff>
          <xdr:row>232</xdr:row>
          <xdr:rowOff>22860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231</xdr:row>
          <xdr:rowOff>137160</xdr:rowOff>
        </xdr:from>
        <xdr:to>
          <xdr:col>7</xdr:col>
          <xdr:colOff>251460</xdr:colOff>
          <xdr:row>233</xdr:row>
          <xdr:rowOff>22860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232</xdr:row>
          <xdr:rowOff>137160</xdr:rowOff>
        </xdr:from>
        <xdr:to>
          <xdr:col>7</xdr:col>
          <xdr:colOff>251460</xdr:colOff>
          <xdr:row>234</xdr:row>
          <xdr:rowOff>22860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233</xdr:row>
          <xdr:rowOff>137160</xdr:rowOff>
        </xdr:from>
        <xdr:to>
          <xdr:col>7</xdr:col>
          <xdr:colOff>251460</xdr:colOff>
          <xdr:row>235</xdr:row>
          <xdr:rowOff>22860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234</xdr:row>
          <xdr:rowOff>137160</xdr:rowOff>
        </xdr:from>
        <xdr:to>
          <xdr:col>7</xdr:col>
          <xdr:colOff>251460</xdr:colOff>
          <xdr:row>236</xdr:row>
          <xdr:rowOff>22860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235</xdr:row>
          <xdr:rowOff>137160</xdr:rowOff>
        </xdr:from>
        <xdr:to>
          <xdr:col>7</xdr:col>
          <xdr:colOff>251460</xdr:colOff>
          <xdr:row>237</xdr:row>
          <xdr:rowOff>22860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236</xdr:row>
          <xdr:rowOff>137160</xdr:rowOff>
        </xdr:from>
        <xdr:to>
          <xdr:col>7</xdr:col>
          <xdr:colOff>251460</xdr:colOff>
          <xdr:row>238</xdr:row>
          <xdr:rowOff>22860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237</xdr:row>
          <xdr:rowOff>137160</xdr:rowOff>
        </xdr:from>
        <xdr:to>
          <xdr:col>7</xdr:col>
          <xdr:colOff>251460</xdr:colOff>
          <xdr:row>239</xdr:row>
          <xdr:rowOff>22860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238</xdr:row>
          <xdr:rowOff>137160</xdr:rowOff>
        </xdr:from>
        <xdr:to>
          <xdr:col>7</xdr:col>
          <xdr:colOff>251460</xdr:colOff>
          <xdr:row>240</xdr:row>
          <xdr:rowOff>22860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239</xdr:row>
          <xdr:rowOff>137160</xdr:rowOff>
        </xdr:from>
        <xdr:to>
          <xdr:col>7</xdr:col>
          <xdr:colOff>251460</xdr:colOff>
          <xdr:row>241</xdr:row>
          <xdr:rowOff>22860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240</xdr:row>
          <xdr:rowOff>137160</xdr:rowOff>
        </xdr:from>
        <xdr:to>
          <xdr:col>7</xdr:col>
          <xdr:colOff>251460</xdr:colOff>
          <xdr:row>242</xdr:row>
          <xdr:rowOff>22860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241</xdr:row>
          <xdr:rowOff>137160</xdr:rowOff>
        </xdr:from>
        <xdr:to>
          <xdr:col>7</xdr:col>
          <xdr:colOff>251460</xdr:colOff>
          <xdr:row>243</xdr:row>
          <xdr:rowOff>22860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242</xdr:row>
          <xdr:rowOff>137160</xdr:rowOff>
        </xdr:from>
        <xdr:to>
          <xdr:col>7</xdr:col>
          <xdr:colOff>251460</xdr:colOff>
          <xdr:row>244</xdr:row>
          <xdr:rowOff>22860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243</xdr:row>
          <xdr:rowOff>137160</xdr:rowOff>
        </xdr:from>
        <xdr:to>
          <xdr:col>7</xdr:col>
          <xdr:colOff>251460</xdr:colOff>
          <xdr:row>245</xdr:row>
          <xdr:rowOff>22860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244</xdr:row>
          <xdr:rowOff>137160</xdr:rowOff>
        </xdr:from>
        <xdr:to>
          <xdr:col>7</xdr:col>
          <xdr:colOff>251460</xdr:colOff>
          <xdr:row>246</xdr:row>
          <xdr:rowOff>22860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245</xdr:row>
          <xdr:rowOff>137160</xdr:rowOff>
        </xdr:from>
        <xdr:to>
          <xdr:col>7</xdr:col>
          <xdr:colOff>251460</xdr:colOff>
          <xdr:row>247</xdr:row>
          <xdr:rowOff>22860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246</xdr:row>
          <xdr:rowOff>137160</xdr:rowOff>
        </xdr:from>
        <xdr:to>
          <xdr:col>7</xdr:col>
          <xdr:colOff>251460</xdr:colOff>
          <xdr:row>248</xdr:row>
          <xdr:rowOff>22860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247</xdr:row>
          <xdr:rowOff>137160</xdr:rowOff>
        </xdr:from>
        <xdr:to>
          <xdr:col>7</xdr:col>
          <xdr:colOff>251460</xdr:colOff>
          <xdr:row>249</xdr:row>
          <xdr:rowOff>22860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248</xdr:row>
          <xdr:rowOff>137160</xdr:rowOff>
        </xdr:from>
        <xdr:to>
          <xdr:col>7</xdr:col>
          <xdr:colOff>251460</xdr:colOff>
          <xdr:row>250</xdr:row>
          <xdr:rowOff>22860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249</xdr:row>
          <xdr:rowOff>137160</xdr:rowOff>
        </xdr:from>
        <xdr:to>
          <xdr:col>7</xdr:col>
          <xdr:colOff>251460</xdr:colOff>
          <xdr:row>251</xdr:row>
          <xdr:rowOff>22860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250</xdr:row>
          <xdr:rowOff>137160</xdr:rowOff>
        </xdr:from>
        <xdr:to>
          <xdr:col>7</xdr:col>
          <xdr:colOff>251460</xdr:colOff>
          <xdr:row>252</xdr:row>
          <xdr:rowOff>22860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251</xdr:row>
          <xdr:rowOff>137160</xdr:rowOff>
        </xdr:from>
        <xdr:to>
          <xdr:col>7</xdr:col>
          <xdr:colOff>251460</xdr:colOff>
          <xdr:row>253</xdr:row>
          <xdr:rowOff>22860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252</xdr:row>
          <xdr:rowOff>137160</xdr:rowOff>
        </xdr:from>
        <xdr:to>
          <xdr:col>7</xdr:col>
          <xdr:colOff>251460</xdr:colOff>
          <xdr:row>254</xdr:row>
          <xdr:rowOff>22860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253</xdr:row>
          <xdr:rowOff>137160</xdr:rowOff>
        </xdr:from>
        <xdr:to>
          <xdr:col>7</xdr:col>
          <xdr:colOff>251460</xdr:colOff>
          <xdr:row>255</xdr:row>
          <xdr:rowOff>22860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254</xdr:row>
          <xdr:rowOff>137160</xdr:rowOff>
        </xdr:from>
        <xdr:to>
          <xdr:col>7</xdr:col>
          <xdr:colOff>251460</xdr:colOff>
          <xdr:row>256</xdr:row>
          <xdr:rowOff>22860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255</xdr:row>
          <xdr:rowOff>137160</xdr:rowOff>
        </xdr:from>
        <xdr:to>
          <xdr:col>7</xdr:col>
          <xdr:colOff>251460</xdr:colOff>
          <xdr:row>257</xdr:row>
          <xdr:rowOff>22860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256</xdr:row>
          <xdr:rowOff>137160</xdr:rowOff>
        </xdr:from>
        <xdr:to>
          <xdr:col>7</xdr:col>
          <xdr:colOff>251460</xdr:colOff>
          <xdr:row>258</xdr:row>
          <xdr:rowOff>22860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257</xdr:row>
          <xdr:rowOff>137160</xdr:rowOff>
        </xdr:from>
        <xdr:to>
          <xdr:col>7</xdr:col>
          <xdr:colOff>251460</xdr:colOff>
          <xdr:row>259</xdr:row>
          <xdr:rowOff>22860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258</xdr:row>
          <xdr:rowOff>137160</xdr:rowOff>
        </xdr:from>
        <xdr:to>
          <xdr:col>7</xdr:col>
          <xdr:colOff>251460</xdr:colOff>
          <xdr:row>260</xdr:row>
          <xdr:rowOff>22860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xdr:row>
          <xdr:rowOff>137160</xdr:rowOff>
        </xdr:from>
        <xdr:to>
          <xdr:col>11</xdr:col>
          <xdr:colOff>251460</xdr:colOff>
          <xdr:row>5</xdr:row>
          <xdr:rowOff>22860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xdr:row>
          <xdr:rowOff>137160</xdr:rowOff>
        </xdr:from>
        <xdr:to>
          <xdr:col>11</xdr:col>
          <xdr:colOff>251460</xdr:colOff>
          <xdr:row>6</xdr:row>
          <xdr:rowOff>22860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xdr:row>
          <xdr:rowOff>137160</xdr:rowOff>
        </xdr:from>
        <xdr:to>
          <xdr:col>11</xdr:col>
          <xdr:colOff>251460</xdr:colOff>
          <xdr:row>7</xdr:row>
          <xdr:rowOff>22860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xdr:row>
          <xdr:rowOff>137160</xdr:rowOff>
        </xdr:from>
        <xdr:to>
          <xdr:col>11</xdr:col>
          <xdr:colOff>251460</xdr:colOff>
          <xdr:row>8</xdr:row>
          <xdr:rowOff>22860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xdr:row>
          <xdr:rowOff>137160</xdr:rowOff>
        </xdr:from>
        <xdr:to>
          <xdr:col>11</xdr:col>
          <xdr:colOff>251460</xdr:colOff>
          <xdr:row>9</xdr:row>
          <xdr:rowOff>22860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xdr:row>
          <xdr:rowOff>137160</xdr:rowOff>
        </xdr:from>
        <xdr:to>
          <xdr:col>11</xdr:col>
          <xdr:colOff>251460</xdr:colOff>
          <xdr:row>10</xdr:row>
          <xdr:rowOff>22860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xdr:row>
          <xdr:rowOff>137160</xdr:rowOff>
        </xdr:from>
        <xdr:to>
          <xdr:col>11</xdr:col>
          <xdr:colOff>251460</xdr:colOff>
          <xdr:row>11</xdr:row>
          <xdr:rowOff>22860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xdr:row>
          <xdr:rowOff>137160</xdr:rowOff>
        </xdr:from>
        <xdr:to>
          <xdr:col>11</xdr:col>
          <xdr:colOff>251460</xdr:colOff>
          <xdr:row>12</xdr:row>
          <xdr:rowOff>22860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11</xdr:row>
          <xdr:rowOff>137160</xdr:rowOff>
        </xdr:from>
        <xdr:to>
          <xdr:col>11</xdr:col>
          <xdr:colOff>251460</xdr:colOff>
          <xdr:row>13</xdr:row>
          <xdr:rowOff>22860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12</xdr:row>
          <xdr:rowOff>137160</xdr:rowOff>
        </xdr:from>
        <xdr:to>
          <xdr:col>11</xdr:col>
          <xdr:colOff>251460</xdr:colOff>
          <xdr:row>14</xdr:row>
          <xdr:rowOff>22860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13</xdr:row>
          <xdr:rowOff>137160</xdr:rowOff>
        </xdr:from>
        <xdr:to>
          <xdr:col>11</xdr:col>
          <xdr:colOff>251460</xdr:colOff>
          <xdr:row>15</xdr:row>
          <xdr:rowOff>22860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14</xdr:row>
          <xdr:rowOff>137160</xdr:rowOff>
        </xdr:from>
        <xdr:to>
          <xdr:col>11</xdr:col>
          <xdr:colOff>251460</xdr:colOff>
          <xdr:row>16</xdr:row>
          <xdr:rowOff>22860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15</xdr:row>
          <xdr:rowOff>137160</xdr:rowOff>
        </xdr:from>
        <xdr:to>
          <xdr:col>11</xdr:col>
          <xdr:colOff>251460</xdr:colOff>
          <xdr:row>17</xdr:row>
          <xdr:rowOff>22860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16</xdr:row>
          <xdr:rowOff>137160</xdr:rowOff>
        </xdr:from>
        <xdr:to>
          <xdr:col>11</xdr:col>
          <xdr:colOff>251460</xdr:colOff>
          <xdr:row>18</xdr:row>
          <xdr:rowOff>22860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17</xdr:row>
          <xdr:rowOff>137160</xdr:rowOff>
        </xdr:from>
        <xdr:to>
          <xdr:col>11</xdr:col>
          <xdr:colOff>251460</xdr:colOff>
          <xdr:row>19</xdr:row>
          <xdr:rowOff>22860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18</xdr:row>
          <xdr:rowOff>137160</xdr:rowOff>
        </xdr:from>
        <xdr:to>
          <xdr:col>11</xdr:col>
          <xdr:colOff>251460</xdr:colOff>
          <xdr:row>20</xdr:row>
          <xdr:rowOff>22860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19</xdr:row>
          <xdr:rowOff>137160</xdr:rowOff>
        </xdr:from>
        <xdr:to>
          <xdr:col>11</xdr:col>
          <xdr:colOff>251460</xdr:colOff>
          <xdr:row>21</xdr:row>
          <xdr:rowOff>22860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20</xdr:row>
          <xdr:rowOff>137160</xdr:rowOff>
        </xdr:from>
        <xdr:to>
          <xdr:col>11</xdr:col>
          <xdr:colOff>251460</xdr:colOff>
          <xdr:row>22</xdr:row>
          <xdr:rowOff>22860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21</xdr:row>
          <xdr:rowOff>137160</xdr:rowOff>
        </xdr:from>
        <xdr:to>
          <xdr:col>11</xdr:col>
          <xdr:colOff>251460</xdr:colOff>
          <xdr:row>23</xdr:row>
          <xdr:rowOff>22860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22</xdr:row>
          <xdr:rowOff>137160</xdr:rowOff>
        </xdr:from>
        <xdr:to>
          <xdr:col>11</xdr:col>
          <xdr:colOff>251460</xdr:colOff>
          <xdr:row>24</xdr:row>
          <xdr:rowOff>22860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23</xdr:row>
          <xdr:rowOff>137160</xdr:rowOff>
        </xdr:from>
        <xdr:to>
          <xdr:col>11</xdr:col>
          <xdr:colOff>251460</xdr:colOff>
          <xdr:row>25</xdr:row>
          <xdr:rowOff>22860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24</xdr:row>
          <xdr:rowOff>137160</xdr:rowOff>
        </xdr:from>
        <xdr:to>
          <xdr:col>11</xdr:col>
          <xdr:colOff>251460</xdr:colOff>
          <xdr:row>26</xdr:row>
          <xdr:rowOff>22860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25</xdr:row>
          <xdr:rowOff>137160</xdr:rowOff>
        </xdr:from>
        <xdr:to>
          <xdr:col>11</xdr:col>
          <xdr:colOff>251460</xdr:colOff>
          <xdr:row>27</xdr:row>
          <xdr:rowOff>22860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26</xdr:row>
          <xdr:rowOff>137160</xdr:rowOff>
        </xdr:from>
        <xdr:to>
          <xdr:col>11</xdr:col>
          <xdr:colOff>251460</xdr:colOff>
          <xdr:row>28</xdr:row>
          <xdr:rowOff>22860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27</xdr:row>
          <xdr:rowOff>137160</xdr:rowOff>
        </xdr:from>
        <xdr:to>
          <xdr:col>11</xdr:col>
          <xdr:colOff>251460</xdr:colOff>
          <xdr:row>29</xdr:row>
          <xdr:rowOff>22860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28</xdr:row>
          <xdr:rowOff>137160</xdr:rowOff>
        </xdr:from>
        <xdr:to>
          <xdr:col>11</xdr:col>
          <xdr:colOff>251460</xdr:colOff>
          <xdr:row>30</xdr:row>
          <xdr:rowOff>22860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29</xdr:row>
          <xdr:rowOff>137160</xdr:rowOff>
        </xdr:from>
        <xdr:to>
          <xdr:col>11</xdr:col>
          <xdr:colOff>251460</xdr:colOff>
          <xdr:row>31</xdr:row>
          <xdr:rowOff>22860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30</xdr:row>
          <xdr:rowOff>137160</xdr:rowOff>
        </xdr:from>
        <xdr:to>
          <xdr:col>11</xdr:col>
          <xdr:colOff>251460</xdr:colOff>
          <xdr:row>32</xdr:row>
          <xdr:rowOff>22860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31</xdr:row>
          <xdr:rowOff>137160</xdr:rowOff>
        </xdr:from>
        <xdr:to>
          <xdr:col>11</xdr:col>
          <xdr:colOff>251460</xdr:colOff>
          <xdr:row>33</xdr:row>
          <xdr:rowOff>22860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32</xdr:row>
          <xdr:rowOff>137160</xdr:rowOff>
        </xdr:from>
        <xdr:to>
          <xdr:col>11</xdr:col>
          <xdr:colOff>251460</xdr:colOff>
          <xdr:row>34</xdr:row>
          <xdr:rowOff>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33</xdr:row>
          <xdr:rowOff>137160</xdr:rowOff>
        </xdr:from>
        <xdr:to>
          <xdr:col>11</xdr:col>
          <xdr:colOff>251460</xdr:colOff>
          <xdr:row>34</xdr:row>
          <xdr:rowOff>152400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34</xdr:row>
          <xdr:rowOff>137160</xdr:rowOff>
        </xdr:from>
        <xdr:to>
          <xdr:col>11</xdr:col>
          <xdr:colOff>251460</xdr:colOff>
          <xdr:row>35</xdr:row>
          <xdr:rowOff>144780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35</xdr:row>
          <xdr:rowOff>137160</xdr:rowOff>
        </xdr:from>
        <xdr:to>
          <xdr:col>11</xdr:col>
          <xdr:colOff>251460</xdr:colOff>
          <xdr:row>36</xdr:row>
          <xdr:rowOff>137160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1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36</xdr:row>
          <xdr:rowOff>137160</xdr:rowOff>
        </xdr:from>
        <xdr:to>
          <xdr:col>11</xdr:col>
          <xdr:colOff>251460</xdr:colOff>
          <xdr:row>38</xdr:row>
          <xdr:rowOff>22860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37</xdr:row>
          <xdr:rowOff>137160</xdr:rowOff>
        </xdr:from>
        <xdr:to>
          <xdr:col>11</xdr:col>
          <xdr:colOff>251460</xdr:colOff>
          <xdr:row>39</xdr:row>
          <xdr:rowOff>22860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38</xdr:row>
          <xdr:rowOff>137160</xdr:rowOff>
        </xdr:from>
        <xdr:to>
          <xdr:col>11</xdr:col>
          <xdr:colOff>251460</xdr:colOff>
          <xdr:row>39</xdr:row>
          <xdr:rowOff>175260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39</xdr:row>
          <xdr:rowOff>137160</xdr:rowOff>
        </xdr:from>
        <xdr:to>
          <xdr:col>11</xdr:col>
          <xdr:colOff>251460</xdr:colOff>
          <xdr:row>40</xdr:row>
          <xdr:rowOff>137160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40</xdr:row>
          <xdr:rowOff>137160</xdr:rowOff>
        </xdr:from>
        <xdr:to>
          <xdr:col>11</xdr:col>
          <xdr:colOff>251460</xdr:colOff>
          <xdr:row>42</xdr:row>
          <xdr:rowOff>22860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41</xdr:row>
          <xdr:rowOff>137160</xdr:rowOff>
        </xdr:from>
        <xdr:to>
          <xdr:col>11</xdr:col>
          <xdr:colOff>251460</xdr:colOff>
          <xdr:row>43</xdr:row>
          <xdr:rowOff>22860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42</xdr:row>
          <xdr:rowOff>137160</xdr:rowOff>
        </xdr:from>
        <xdr:to>
          <xdr:col>11</xdr:col>
          <xdr:colOff>251460</xdr:colOff>
          <xdr:row>44</xdr:row>
          <xdr:rowOff>22860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43</xdr:row>
          <xdr:rowOff>137160</xdr:rowOff>
        </xdr:from>
        <xdr:to>
          <xdr:col>11</xdr:col>
          <xdr:colOff>251460</xdr:colOff>
          <xdr:row>45</xdr:row>
          <xdr:rowOff>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44</xdr:row>
          <xdr:rowOff>137160</xdr:rowOff>
        </xdr:from>
        <xdr:to>
          <xdr:col>11</xdr:col>
          <xdr:colOff>251460</xdr:colOff>
          <xdr:row>46</xdr:row>
          <xdr:rowOff>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45</xdr:row>
          <xdr:rowOff>137160</xdr:rowOff>
        </xdr:from>
        <xdr:to>
          <xdr:col>11</xdr:col>
          <xdr:colOff>251460</xdr:colOff>
          <xdr:row>47</xdr:row>
          <xdr:rowOff>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46</xdr:row>
          <xdr:rowOff>137160</xdr:rowOff>
        </xdr:from>
        <xdr:to>
          <xdr:col>11</xdr:col>
          <xdr:colOff>251460</xdr:colOff>
          <xdr:row>47</xdr:row>
          <xdr:rowOff>175260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47</xdr:row>
          <xdr:rowOff>137160</xdr:rowOff>
        </xdr:from>
        <xdr:to>
          <xdr:col>11</xdr:col>
          <xdr:colOff>251460</xdr:colOff>
          <xdr:row>48</xdr:row>
          <xdr:rowOff>137160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48</xdr:row>
          <xdr:rowOff>137160</xdr:rowOff>
        </xdr:from>
        <xdr:to>
          <xdr:col>11</xdr:col>
          <xdr:colOff>251460</xdr:colOff>
          <xdr:row>50</xdr:row>
          <xdr:rowOff>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49</xdr:row>
          <xdr:rowOff>137160</xdr:rowOff>
        </xdr:from>
        <xdr:to>
          <xdr:col>11</xdr:col>
          <xdr:colOff>251460</xdr:colOff>
          <xdr:row>51</xdr:row>
          <xdr:rowOff>22860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50</xdr:row>
          <xdr:rowOff>137160</xdr:rowOff>
        </xdr:from>
        <xdr:to>
          <xdr:col>11</xdr:col>
          <xdr:colOff>251460</xdr:colOff>
          <xdr:row>52</xdr:row>
          <xdr:rowOff>22860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51</xdr:row>
          <xdr:rowOff>137160</xdr:rowOff>
        </xdr:from>
        <xdr:to>
          <xdr:col>11</xdr:col>
          <xdr:colOff>251460</xdr:colOff>
          <xdr:row>53</xdr:row>
          <xdr:rowOff>22860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52</xdr:row>
          <xdr:rowOff>137160</xdr:rowOff>
        </xdr:from>
        <xdr:to>
          <xdr:col>11</xdr:col>
          <xdr:colOff>251460</xdr:colOff>
          <xdr:row>54</xdr:row>
          <xdr:rowOff>22860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53</xdr:row>
          <xdr:rowOff>137160</xdr:rowOff>
        </xdr:from>
        <xdr:to>
          <xdr:col>11</xdr:col>
          <xdr:colOff>251460</xdr:colOff>
          <xdr:row>55</xdr:row>
          <xdr:rowOff>22860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54</xdr:row>
          <xdr:rowOff>137160</xdr:rowOff>
        </xdr:from>
        <xdr:to>
          <xdr:col>11</xdr:col>
          <xdr:colOff>251460</xdr:colOff>
          <xdr:row>56</xdr:row>
          <xdr:rowOff>22860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55</xdr:row>
          <xdr:rowOff>137160</xdr:rowOff>
        </xdr:from>
        <xdr:to>
          <xdr:col>11</xdr:col>
          <xdr:colOff>251460</xdr:colOff>
          <xdr:row>57</xdr:row>
          <xdr:rowOff>22860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56</xdr:row>
          <xdr:rowOff>137160</xdr:rowOff>
        </xdr:from>
        <xdr:to>
          <xdr:col>11</xdr:col>
          <xdr:colOff>251460</xdr:colOff>
          <xdr:row>58</xdr:row>
          <xdr:rowOff>22860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57</xdr:row>
          <xdr:rowOff>137160</xdr:rowOff>
        </xdr:from>
        <xdr:to>
          <xdr:col>11</xdr:col>
          <xdr:colOff>251460</xdr:colOff>
          <xdr:row>59</xdr:row>
          <xdr:rowOff>22860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58</xdr:row>
          <xdr:rowOff>137160</xdr:rowOff>
        </xdr:from>
        <xdr:to>
          <xdr:col>11</xdr:col>
          <xdr:colOff>251460</xdr:colOff>
          <xdr:row>60</xdr:row>
          <xdr:rowOff>22860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59</xdr:row>
          <xdr:rowOff>137160</xdr:rowOff>
        </xdr:from>
        <xdr:to>
          <xdr:col>11</xdr:col>
          <xdr:colOff>251460</xdr:colOff>
          <xdr:row>61</xdr:row>
          <xdr:rowOff>22860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60</xdr:row>
          <xdr:rowOff>137160</xdr:rowOff>
        </xdr:from>
        <xdr:to>
          <xdr:col>11</xdr:col>
          <xdr:colOff>251460</xdr:colOff>
          <xdr:row>62</xdr:row>
          <xdr:rowOff>22860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61</xdr:row>
          <xdr:rowOff>137160</xdr:rowOff>
        </xdr:from>
        <xdr:to>
          <xdr:col>11</xdr:col>
          <xdr:colOff>251460</xdr:colOff>
          <xdr:row>63</xdr:row>
          <xdr:rowOff>22860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62</xdr:row>
          <xdr:rowOff>137160</xdr:rowOff>
        </xdr:from>
        <xdr:to>
          <xdr:col>11</xdr:col>
          <xdr:colOff>251460</xdr:colOff>
          <xdr:row>64</xdr:row>
          <xdr:rowOff>22860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63</xdr:row>
          <xdr:rowOff>137160</xdr:rowOff>
        </xdr:from>
        <xdr:to>
          <xdr:col>11</xdr:col>
          <xdr:colOff>251460</xdr:colOff>
          <xdr:row>65</xdr:row>
          <xdr:rowOff>22860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64</xdr:row>
          <xdr:rowOff>137160</xdr:rowOff>
        </xdr:from>
        <xdr:to>
          <xdr:col>11</xdr:col>
          <xdr:colOff>251460</xdr:colOff>
          <xdr:row>66</xdr:row>
          <xdr:rowOff>22860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65</xdr:row>
          <xdr:rowOff>137160</xdr:rowOff>
        </xdr:from>
        <xdr:to>
          <xdr:col>11</xdr:col>
          <xdr:colOff>251460</xdr:colOff>
          <xdr:row>67</xdr:row>
          <xdr:rowOff>22860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66</xdr:row>
          <xdr:rowOff>137160</xdr:rowOff>
        </xdr:from>
        <xdr:to>
          <xdr:col>11</xdr:col>
          <xdr:colOff>251460</xdr:colOff>
          <xdr:row>68</xdr:row>
          <xdr:rowOff>22860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67</xdr:row>
          <xdr:rowOff>137160</xdr:rowOff>
        </xdr:from>
        <xdr:to>
          <xdr:col>11</xdr:col>
          <xdr:colOff>251460</xdr:colOff>
          <xdr:row>69</xdr:row>
          <xdr:rowOff>22860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68</xdr:row>
          <xdr:rowOff>137160</xdr:rowOff>
        </xdr:from>
        <xdr:to>
          <xdr:col>11</xdr:col>
          <xdr:colOff>251460</xdr:colOff>
          <xdr:row>70</xdr:row>
          <xdr:rowOff>22860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69</xdr:row>
          <xdr:rowOff>137160</xdr:rowOff>
        </xdr:from>
        <xdr:to>
          <xdr:col>11</xdr:col>
          <xdr:colOff>251460</xdr:colOff>
          <xdr:row>71</xdr:row>
          <xdr:rowOff>22860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70</xdr:row>
          <xdr:rowOff>137160</xdr:rowOff>
        </xdr:from>
        <xdr:to>
          <xdr:col>11</xdr:col>
          <xdr:colOff>251460</xdr:colOff>
          <xdr:row>72</xdr:row>
          <xdr:rowOff>22860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71</xdr:row>
          <xdr:rowOff>137160</xdr:rowOff>
        </xdr:from>
        <xdr:to>
          <xdr:col>11</xdr:col>
          <xdr:colOff>251460</xdr:colOff>
          <xdr:row>73</xdr:row>
          <xdr:rowOff>22860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72</xdr:row>
          <xdr:rowOff>137160</xdr:rowOff>
        </xdr:from>
        <xdr:to>
          <xdr:col>11</xdr:col>
          <xdr:colOff>251460</xdr:colOff>
          <xdr:row>74</xdr:row>
          <xdr:rowOff>22860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73</xdr:row>
          <xdr:rowOff>137160</xdr:rowOff>
        </xdr:from>
        <xdr:to>
          <xdr:col>11</xdr:col>
          <xdr:colOff>251460</xdr:colOff>
          <xdr:row>75</xdr:row>
          <xdr:rowOff>22860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74</xdr:row>
          <xdr:rowOff>137160</xdr:rowOff>
        </xdr:from>
        <xdr:to>
          <xdr:col>11</xdr:col>
          <xdr:colOff>251460</xdr:colOff>
          <xdr:row>76</xdr:row>
          <xdr:rowOff>22860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75</xdr:row>
          <xdr:rowOff>137160</xdr:rowOff>
        </xdr:from>
        <xdr:to>
          <xdr:col>11</xdr:col>
          <xdr:colOff>251460</xdr:colOff>
          <xdr:row>77</xdr:row>
          <xdr:rowOff>22860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76</xdr:row>
          <xdr:rowOff>137160</xdr:rowOff>
        </xdr:from>
        <xdr:to>
          <xdr:col>11</xdr:col>
          <xdr:colOff>251460</xdr:colOff>
          <xdr:row>78</xdr:row>
          <xdr:rowOff>22860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77</xdr:row>
          <xdr:rowOff>137160</xdr:rowOff>
        </xdr:from>
        <xdr:to>
          <xdr:col>11</xdr:col>
          <xdr:colOff>251460</xdr:colOff>
          <xdr:row>79</xdr:row>
          <xdr:rowOff>22860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78</xdr:row>
          <xdr:rowOff>137160</xdr:rowOff>
        </xdr:from>
        <xdr:to>
          <xdr:col>11</xdr:col>
          <xdr:colOff>251460</xdr:colOff>
          <xdr:row>80</xdr:row>
          <xdr:rowOff>22860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79</xdr:row>
          <xdr:rowOff>137160</xdr:rowOff>
        </xdr:from>
        <xdr:to>
          <xdr:col>11</xdr:col>
          <xdr:colOff>251460</xdr:colOff>
          <xdr:row>81</xdr:row>
          <xdr:rowOff>22860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80</xdr:row>
          <xdr:rowOff>137160</xdr:rowOff>
        </xdr:from>
        <xdr:to>
          <xdr:col>11</xdr:col>
          <xdr:colOff>251460</xdr:colOff>
          <xdr:row>82</xdr:row>
          <xdr:rowOff>22860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1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81</xdr:row>
          <xdr:rowOff>137160</xdr:rowOff>
        </xdr:from>
        <xdr:to>
          <xdr:col>11</xdr:col>
          <xdr:colOff>251460</xdr:colOff>
          <xdr:row>83</xdr:row>
          <xdr:rowOff>22860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1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82</xdr:row>
          <xdr:rowOff>137160</xdr:rowOff>
        </xdr:from>
        <xdr:to>
          <xdr:col>11</xdr:col>
          <xdr:colOff>251460</xdr:colOff>
          <xdr:row>84</xdr:row>
          <xdr:rowOff>22860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1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83</xdr:row>
          <xdr:rowOff>137160</xdr:rowOff>
        </xdr:from>
        <xdr:to>
          <xdr:col>11</xdr:col>
          <xdr:colOff>251460</xdr:colOff>
          <xdr:row>85</xdr:row>
          <xdr:rowOff>22860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84</xdr:row>
          <xdr:rowOff>137160</xdr:rowOff>
        </xdr:from>
        <xdr:to>
          <xdr:col>11</xdr:col>
          <xdr:colOff>251460</xdr:colOff>
          <xdr:row>86</xdr:row>
          <xdr:rowOff>22860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85</xdr:row>
          <xdr:rowOff>137160</xdr:rowOff>
        </xdr:from>
        <xdr:to>
          <xdr:col>11</xdr:col>
          <xdr:colOff>251460</xdr:colOff>
          <xdr:row>87</xdr:row>
          <xdr:rowOff>22860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86</xdr:row>
          <xdr:rowOff>137160</xdr:rowOff>
        </xdr:from>
        <xdr:to>
          <xdr:col>11</xdr:col>
          <xdr:colOff>251460</xdr:colOff>
          <xdr:row>88</xdr:row>
          <xdr:rowOff>22860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87</xdr:row>
          <xdr:rowOff>137160</xdr:rowOff>
        </xdr:from>
        <xdr:to>
          <xdr:col>11</xdr:col>
          <xdr:colOff>251460</xdr:colOff>
          <xdr:row>89</xdr:row>
          <xdr:rowOff>22860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88</xdr:row>
          <xdr:rowOff>137160</xdr:rowOff>
        </xdr:from>
        <xdr:to>
          <xdr:col>11</xdr:col>
          <xdr:colOff>251460</xdr:colOff>
          <xdr:row>90</xdr:row>
          <xdr:rowOff>22860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100-00005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89</xdr:row>
          <xdr:rowOff>137160</xdr:rowOff>
        </xdr:from>
        <xdr:to>
          <xdr:col>11</xdr:col>
          <xdr:colOff>251460</xdr:colOff>
          <xdr:row>91</xdr:row>
          <xdr:rowOff>22860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1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90</xdr:row>
          <xdr:rowOff>137160</xdr:rowOff>
        </xdr:from>
        <xdr:to>
          <xdr:col>11</xdr:col>
          <xdr:colOff>251460</xdr:colOff>
          <xdr:row>92</xdr:row>
          <xdr:rowOff>22860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91</xdr:row>
          <xdr:rowOff>137160</xdr:rowOff>
        </xdr:from>
        <xdr:to>
          <xdr:col>11</xdr:col>
          <xdr:colOff>251460</xdr:colOff>
          <xdr:row>93</xdr:row>
          <xdr:rowOff>22860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92</xdr:row>
          <xdr:rowOff>137160</xdr:rowOff>
        </xdr:from>
        <xdr:to>
          <xdr:col>11</xdr:col>
          <xdr:colOff>251460</xdr:colOff>
          <xdr:row>94</xdr:row>
          <xdr:rowOff>22860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1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93</xdr:row>
          <xdr:rowOff>137160</xdr:rowOff>
        </xdr:from>
        <xdr:to>
          <xdr:col>11</xdr:col>
          <xdr:colOff>251460</xdr:colOff>
          <xdr:row>95</xdr:row>
          <xdr:rowOff>22860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94</xdr:row>
          <xdr:rowOff>137160</xdr:rowOff>
        </xdr:from>
        <xdr:to>
          <xdr:col>11</xdr:col>
          <xdr:colOff>251460</xdr:colOff>
          <xdr:row>96</xdr:row>
          <xdr:rowOff>22860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1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95</xdr:row>
          <xdr:rowOff>137160</xdr:rowOff>
        </xdr:from>
        <xdr:to>
          <xdr:col>11</xdr:col>
          <xdr:colOff>251460</xdr:colOff>
          <xdr:row>97</xdr:row>
          <xdr:rowOff>22860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96</xdr:row>
          <xdr:rowOff>137160</xdr:rowOff>
        </xdr:from>
        <xdr:to>
          <xdr:col>11</xdr:col>
          <xdr:colOff>251460</xdr:colOff>
          <xdr:row>98</xdr:row>
          <xdr:rowOff>22860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97</xdr:row>
          <xdr:rowOff>137160</xdr:rowOff>
        </xdr:from>
        <xdr:to>
          <xdr:col>11</xdr:col>
          <xdr:colOff>251460</xdr:colOff>
          <xdr:row>99</xdr:row>
          <xdr:rowOff>22860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1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98</xdr:row>
          <xdr:rowOff>137160</xdr:rowOff>
        </xdr:from>
        <xdr:to>
          <xdr:col>11</xdr:col>
          <xdr:colOff>251460</xdr:colOff>
          <xdr:row>100</xdr:row>
          <xdr:rowOff>22860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99</xdr:row>
          <xdr:rowOff>137160</xdr:rowOff>
        </xdr:from>
        <xdr:to>
          <xdr:col>11</xdr:col>
          <xdr:colOff>251460</xdr:colOff>
          <xdr:row>101</xdr:row>
          <xdr:rowOff>22860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1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100</xdr:row>
          <xdr:rowOff>137160</xdr:rowOff>
        </xdr:from>
        <xdr:to>
          <xdr:col>11</xdr:col>
          <xdr:colOff>251460</xdr:colOff>
          <xdr:row>102</xdr:row>
          <xdr:rowOff>22860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101</xdr:row>
          <xdr:rowOff>137160</xdr:rowOff>
        </xdr:from>
        <xdr:to>
          <xdr:col>11</xdr:col>
          <xdr:colOff>251460</xdr:colOff>
          <xdr:row>103</xdr:row>
          <xdr:rowOff>22860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1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102</xdr:row>
          <xdr:rowOff>137160</xdr:rowOff>
        </xdr:from>
        <xdr:to>
          <xdr:col>11</xdr:col>
          <xdr:colOff>251460</xdr:colOff>
          <xdr:row>104</xdr:row>
          <xdr:rowOff>22860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103</xdr:row>
          <xdr:rowOff>137160</xdr:rowOff>
        </xdr:from>
        <xdr:to>
          <xdr:col>11</xdr:col>
          <xdr:colOff>251460</xdr:colOff>
          <xdr:row>105</xdr:row>
          <xdr:rowOff>22860</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104</xdr:row>
          <xdr:rowOff>137160</xdr:rowOff>
        </xdr:from>
        <xdr:to>
          <xdr:col>11</xdr:col>
          <xdr:colOff>251460</xdr:colOff>
          <xdr:row>106</xdr:row>
          <xdr:rowOff>22860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105</xdr:row>
          <xdr:rowOff>137160</xdr:rowOff>
        </xdr:from>
        <xdr:to>
          <xdr:col>11</xdr:col>
          <xdr:colOff>251460</xdr:colOff>
          <xdr:row>107</xdr:row>
          <xdr:rowOff>22860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106</xdr:row>
          <xdr:rowOff>137160</xdr:rowOff>
        </xdr:from>
        <xdr:to>
          <xdr:col>11</xdr:col>
          <xdr:colOff>251460</xdr:colOff>
          <xdr:row>108</xdr:row>
          <xdr:rowOff>22860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628650</xdr:colOff>
      <xdr:row>0</xdr:row>
      <xdr:rowOff>38100</xdr:rowOff>
    </xdr:from>
    <xdr:to>
      <xdr:col>5</xdr:col>
      <xdr:colOff>450040</xdr:colOff>
      <xdr:row>6</xdr:row>
      <xdr:rowOff>13704</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5162550" y="38100"/>
          <a:ext cx="2536015" cy="937629"/>
        </a:xfrm>
        <a:prstGeom prst="rect">
          <a:avLst/>
        </a:prstGeom>
        <a:noFill/>
      </xdr:spPr>
      <xdr:txBody>
        <a:bodyPr wrap="none" lIns="91440" tIns="45720" rIns="91440" bIns="45720">
          <a:noAutofit/>
        </a:bodyPr>
        <a:lstStyle/>
        <a:p>
          <a:pPr algn="ctr"/>
          <a:endParaRPr lang="ja-JP" altLang="en-US" sz="5400" b="1" cap="none" spc="0">
            <a:ln w="6600">
              <a:solidFill>
                <a:schemeClr val="accent2"/>
              </a:solidFill>
              <a:prstDash val="solid"/>
            </a:ln>
            <a:solidFill>
              <a:srgbClr val="FFFFFF"/>
            </a:solidFill>
            <a:effectLst>
              <a:outerShdw dist="38100" dir="2700000" algn="tl" rotWithShape="0">
                <a:schemeClr val="accent2"/>
              </a:outerShdw>
            </a:effectLst>
          </a:endParaRPr>
        </a:p>
      </xdr:txBody>
    </xdr:sp>
    <xdr:clientData/>
  </xdr:twoCellAnchor>
  <xdr:twoCellAnchor>
    <xdr:from>
      <xdr:col>3</xdr:col>
      <xdr:colOff>237565</xdr:colOff>
      <xdr:row>4</xdr:row>
      <xdr:rowOff>144556</xdr:rowOff>
    </xdr:from>
    <xdr:to>
      <xdr:col>4</xdr:col>
      <xdr:colOff>2564467</xdr:colOff>
      <xdr:row>9</xdr:row>
      <xdr:rowOff>135032</xdr:rowOff>
    </xdr:to>
    <xdr:sp macro="" textlink="">
      <xdr:nvSpPr>
        <xdr:cNvPr id="385" name="四角形: 角を丸くする 384">
          <a:extLst>
            <a:ext uri="{FF2B5EF4-FFF2-40B4-BE49-F238E27FC236}">
              <a16:creationId xmlns:a16="http://schemas.microsoft.com/office/drawing/2014/main" id="{00000000-0008-0000-0100-000081010000}"/>
            </a:ext>
          </a:extLst>
        </xdr:cNvPr>
        <xdr:cNvSpPr/>
      </xdr:nvSpPr>
      <xdr:spPr>
        <a:xfrm>
          <a:off x="4495800" y="805703"/>
          <a:ext cx="2607049" cy="774888"/>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7</xdr:col>
          <xdr:colOff>30480</xdr:colOff>
          <xdr:row>259</xdr:row>
          <xdr:rowOff>137160</xdr:rowOff>
        </xdr:from>
        <xdr:to>
          <xdr:col>7</xdr:col>
          <xdr:colOff>251460</xdr:colOff>
          <xdr:row>261</xdr:row>
          <xdr:rowOff>22860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260</xdr:row>
          <xdr:rowOff>137160</xdr:rowOff>
        </xdr:from>
        <xdr:to>
          <xdr:col>7</xdr:col>
          <xdr:colOff>251460</xdr:colOff>
          <xdr:row>262</xdr:row>
          <xdr:rowOff>22860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261</xdr:row>
          <xdr:rowOff>137160</xdr:rowOff>
        </xdr:from>
        <xdr:to>
          <xdr:col>7</xdr:col>
          <xdr:colOff>251460</xdr:colOff>
          <xdr:row>263</xdr:row>
          <xdr:rowOff>22860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262</xdr:row>
          <xdr:rowOff>137160</xdr:rowOff>
        </xdr:from>
        <xdr:to>
          <xdr:col>7</xdr:col>
          <xdr:colOff>251460</xdr:colOff>
          <xdr:row>264</xdr:row>
          <xdr:rowOff>22860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263</xdr:row>
          <xdr:rowOff>137160</xdr:rowOff>
        </xdr:from>
        <xdr:to>
          <xdr:col>7</xdr:col>
          <xdr:colOff>251460</xdr:colOff>
          <xdr:row>265</xdr:row>
          <xdr:rowOff>22860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264</xdr:row>
          <xdr:rowOff>137160</xdr:rowOff>
        </xdr:from>
        <xdr:to>
          <xdr:col>7</xdr:col>
          <xdr:colOff>251460</xdr:colOff>
          <xdr:row>266</xdr:row>
          <xdr:rowOff>22860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265</xdr:row>
          <xdr:rowOff>137160</xdr:rowOff>
        </xdr:from>
        <xdr:to>
          <xdr:col>7</xdr:col>
          <xdr:colOff>251460</xdr:colOff>
          <xdr:row>267</xdr:row>
          <xdr:rowOff>22860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266</xdr:row>
          <xdr:rowOff>137160</xdr:rowOff>
        </xdr:from>
        <xdr:to>
          <xdr:col>7</xdr:col>
          <xdr:colOff>251460</xdr:colOff>
          <xdr:row>268</xdr:row>
          <xdr:rowOff>22860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267</xdr:row>
          <xdr:rowOff>137160</xdr:rowOff>
        </xdr:from>
        <xdr:to>
          <xdr:col>7</xdr:col>
          <xdr:colOff>251460</xdr:colOff>
          <xdr:row>269</xdr:row>
          <xdr:rowOff>22860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268</xdr:row>
          <xdr:rowOff>137160</xdr:rowOff>
        </xdr:from>
        <xdr:to>
          <xdr:col>7</xdr:col>
          <xdr:colOff>251460</xdr:colOff>
          <xdr:row>270</xdr:row>
          <xdr:rowOff>22860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269</xdr:row>
          <xdr:rowOff>137160</xdr:rowOff>
        </xdr:from>
        <xdr:to>
          <xdr:col>7</xdr:col>
          <xdr:colOff>251460</xdr:colOff>
          <xdr:row>271</xdr:row>
          <xdr:rowOff>22860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270</xdr:row>
          <xdr:rowOff>137160</xdr:rowOff>
        </xdr:from>
        <xdr:to>
          <xdr:col>7</xdr:col>
          <xdr:colOff>251460</xdr:colOff>
          <xdr:row>272</xdr:row>
          <xdr:rowOff>22860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271</xdr:row>
          <xdr:rowOff>137160</xdr:rowOff>
        </xdr:from>
        <xdr:to>
          <xdr:col>7</xdr:col>
          <xdr:colOff>251460</xdr:colOff>
          <xdr:row>273</xdr:row>
          <xdr:rowOff>22860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272</xdr:row>
          <xdr:rowOff>137160</xdr:rowOff>
        </xdr:from>
        <xdr:to>
          <xdr:col>7</xdr:col>
          <xdr:colOff>251460</xdr:colOff>
          <xdr:row>274</xdr:row>
          <xdr:rowOff>22860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273</xdr:row>
          <xdr:rowOff>137160</xdr:rowOff>
        </xdr:from>
        <xdr:to>
          <xdr:col>7</xdr:col>
          <xdr:colOff>251460</xdr:colOff>
          <xdr:row>275</xdr:row>
          <xdr:rowOff>22860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274</xdr:row>
          <xdr:rowOff>137160</xdr:rowOff>
        </xdr:from>
        <xdr:to>
          <xdr:col>7</xdr:col>
          <xdr:colOff>251460</xdr:colOff>
          <xdr:row>276</xdr:row>
          <xdr:rowOff>22860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275</xdr:row>
          <xdr:rowOff>137160</xdr:rowOff>
        </xdr:from>
        <xdr:to>
          <xdr:col>7</xdr:col>
          <xdr:colOff>251460</xdr:colOff>
          <xdr:row>277</xdr:row>
          <xdr:rowOff>22860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276</xdr:row>
          <xdr:rowOff>137160</xdr:rowOff>
        </xdr:from>
        <xdr:to>
          <xdr:col>7</xdr:col>
          <xdr:colOff>251460</xdr:colOff>
          <xdr:row>278</xdr:row>
          <xdr:rowOff>22860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1" name="テキスト ボックス 120">
          <a:extLst>
            <a:ext uri="{FF2B5EF4-FFF2-40B4-BE49-F238E27FC236}">
              <a16:creationId xmlns:a16="http://schemas.microsoft.com/office/drawing/2014/main" id="{00000000-0008-0000-0A00-000079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9" name="テキスト ボックス 128">
          <a:extLst>
            <a:ext uri="{FF2B5EF4-FFF2-40B4-BE49-F238E27FC236}">
              <a16:creationId xmlns:a16="http://schemas.microsoft.com/office/drawing/2014/main" id="{00000000-0008-0000-0A00-000081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30" name="テキスト ボックス 129">
          <a:extLst>
            <a:ext uri="{FF2B5EF4-FFF2-40B4-BE49-F238E27FC236}">
              <a16:creationId xmlns:a16="http://schemas.microsoft.com/office/drawing/2014/main" id="{00000000-0008-0000-0A00-000082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8" name="テキスト ボックス 137">
          <a:extLst>
            <a:ext uri="{FF2B5EF4-FFF2-40B4-BE49-F238E27FC236}">
              <a16:creationId xmlns:a16="http://schemas.microsoft.com/office/drawing/2014/main" id="{00000000-0008-0000-0A00-00008A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9" name="テキスト ボックス 138">
          <a:extLst>
            <a:ext uri="{FF2B5EF4-FFF2-40B4-BE49-F238E27FC236}">
              <a16:creationId xmlns:a16="http://schemas.microsoft.com/office/drawing/2014/main" id="{00000000-0008-0000-0A00-00008B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152400</xdr:rowOff>
    </xdr:from>
    <xdr:to>
      <xdr:col>9</xdr:col>
      <xdr:colOff>581025</xdr:colOff>
      <xdr:row>2</xdr:row>
      <xdr:rowOff>114300</xdr:rowOff>
    </xdr:to>
    <xdr:sp macro="" textlink="">
      <xdr:nvSpPr>
        <xdr:cNvPr id="14" name="四角形: 角を丸くする 13">
          <a:extLst>
            <a:ext uri="{FF2B5EF4-FFF2-40B4-BE49-F238E27FC236}">
              <a16:creationId xmlns:a16="http://schemas.microsoft.com/office/drawing/2014/main" id="{00000000-0008-0000-0A00-00000E000000}"/>
            </a:ext>
          </a:extLst>
        </xdr:cNvPr>
        <xdr:cNvSpPr/>
      </xdr:nvSpPr>
      <xdr:spPr>
        <a:xfrm>
          <a:off x="776287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142875</xdr:colOff>
      <xdr:row>6</xdr:row>
      <xdr:rowOff>57150</xdr:rowOff>
    </xdr:from>
    <xdr:to>
      <xdr:col>2</xdr:col>
      <xdr:colOff>2962274</xdr:colOff>
      <xdr:row>9</xdr:row>
      <xdr:rowOff>114302</xdr:rowOff>
    </xdr:to>
    <xdr:sp macro="" textlink="">
      <xdr:nvSpPr>
        <xdr:cNvPr id="9" name="吹き出し: 角を丸めた四角形 8">
          <a:extLst>
            <a:ext uri="{FF2B5EF4-FFF2-40B4-BE49-F238E27FC236}">
              <a16:creationId xmlns:a16="http://schemas.microsoft.com/office/drawing/2014/main" id="{00000000-0008-0000-0A00-000009000000}"/>
            </a:ext>
          </a:extLst>
        </xdr:cNvPr>
        <xdr:cNvSpPr/>
      </xdr:nvSpPr>
      <xdr:spPr>
        <a:xfrm>
          <a:off x="542925" y="169545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75" name="テキスト ボックス 74">
          <a:extLst>
            <a:ext uri="{FF2B5EF4-FFF2-40B4-BE49-F238E27FC236}">
              <a16:creationId xmlns:a16="http://schemas.microsoft.com/office/drawing/2014/main" id="{00000000-0008-0000-0B00-00004B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76" name="テキスト ボックス 75">
          <a:extLst>
            <a:ext uri="{FF2B5EF4-FFF2-40B4-BE49-F238E27FC236}">
              <a16:creationId xmlns:a16="http://schemas.microsoft.com/office/drawing/2014/main" id="{00000000-0008-0000-0B00-00004C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84" name="テキスト ボックス 83">
          <a:extLst>
            <a:ext uri="{FF2B5EF4-FFF2-40B4-BE49-F238E27FC236}">
              <a16:creationId xmlns:a16="http://schemas.microsoft.com/office/drawing/2014/main" id="{00000000-0008-0000-0B00-000054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85" name="テキスト ボックス 84">
          <a:extLst>
            <a:ext uri="{FF2B5EF4-FFF2-40B4-BE49-F238E27FC236}">
              <a16:creationId xmlns:a16="http://schemas.microsoft.com/office/drawing/2014/main" id="{00000000-0008-0000-0B00-000055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93" name="テキスト ボックス 92">
          <a:extLst>
            <a:ext uri="{FF2B5EF4-FFF2-40B4-BE49-F238E27FC236}">
              <a16:creationId xmlns:a16="http://schemas.microsoft.com/office/drawing/2014/main" id="{00000000-0008-0000-0B00-00005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600075</xdr:colOff>
      <xdr:row>0</xdr:row>
      <xdr:rowOff>114300</xdr:rowOff>
    </xdr:from>
    <xdr:to>
      <xdr:col>9</xdr:col>
      <xdr:colOff>571500</xdr:colOff>
      <xdr:row>2</xdr:row>
      <xdr:rowOff>76200</xdr:rowOff>
    </xdr:to>
    <xdr:sp macro="" textlink="">
      <xdr:nvSpPr>
        <xdr:cNvPr id="14" name="四角形: 角を丸くする 13">
          <a:extLst>
            <a:ext uri="{FF2B5EF4-FFF2-40B4-BE49-F238E27FC236}">
              <a16:creationId xmlns:a16="http://schemas.microsoft.com/office/drawing/2014/main" id="{00000000-0008-0000-0B00-00000E000000}"/>
            </a:ext>
          </a:extLst>
        </xdr:cNvPr>
        <xdr:cNvSpPr/>
      </xdr:nvSpPr>
      <xdr:spPr>
        <a:xfrm>
          <a:off x="775335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95250</xdr:colOff>
      <xdr:row>6</xdr:row>
      <xdr:rowOff>76200</xdr:rowOff>
    </xdr:from>
    <xdr:to>
      <xdr:col>2</xdr:col>
      <xdr:colOff>2914649</xdr:colOff>
      <xdr:row>9</xdr:row>
      <xdr:rowOff>133352</xdr:rowOff>
    </xdr:to>
    <xdr:sp macro="" textlink="">
      <xdr:nvSpPr>
        <xdr:cNvPr id="10" name="吹き出し: 角を丸めた四角形 9">
          <a:extLst>
            <a:ext uri="{FF2B5EF4-FFF2-40B4-BE49-F238E27FC236}">
              <a16:creationId xmlns:a16="http://schemas.microsoft.com/office/drawing/2014/main" id="{00000000-0008-0000-0B00-00000A000000}"/>
            </a:ext>
          </a:extLst>
        </xdr:cNvPr>
        <xdr:cNvSpPr/>
      </xdr:nvSpPr>
      <xdr:spPr>
        <a:xfrm>
          <a:off x="495300" y="17145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C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C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76" name="テキスト ボックス 75">
          <a:extLst>
            <a:ext uri="{FF2B5EF4-FFF2-40B4-BE49-F238E27FC236}">
              <a16:creationId xmlns:a16="http://schemas.microsoft.com/office/drawing/2014/main" id="{00000000-0008-0000-0C00-00004C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647700</xdr:colOff>
      <xdr:row>0</xdr:row>
      <xdr:rowOff>142875</xdr:rowOff>
    </xdr:from>
    <xdr:to>
      <xdr:col>9</xdr:col>
      <xdr:colOff>619125</xdr:colOff>
      <xdr:row>2</xdr:row>
      <xdr:rowOff>104775</xdr:rowOff>
    </xdr:to>
    <xdr:sp macro="" textlink="">
      <xdr:nvSpPr>
        <xdr:cNvPr id="14" name="四角形: 角を丸くする 13">
          <a:extLst>
            <a:ext uri="{FF2B5EF4-FFF2-40B4-BE49-F238E27FC236}">
              <a16:creationId xmlns:a16="http://schemas.microsoft.com/office/drawing/2014/main" id="{00000000-0008-0000-0C00-00000E000000}"/>
            </a:ext>
          </a:extLst>
        </xdr:cNvPr>
        <xdr:cNvSpPr/>
      </xdr:nvSpPr>
      <xdr:spPr>
        <a:xfrm>
          <a:off x="78009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180975</xdr:colOff>
      <xdr:row>6</xdr:row>
      <xdr:rowOff>85725</xdr:rowOff>
    </xdr:from>
    <xdr:to>
      <xdr:col>2</xdr:col>
      <xdr:colOff>3000374</xdr:colOff>
      <xdr:row>9</xdr:row>
      <xdr:rowOff>142877</xdr:rowOff>
    </xdr:to>
    <xdr:sp macro="" textlink="">
      <xdr:nvSpPr>
        <xdr:cNvPr id="10" name="吹き出し: 角を丸めた四角形 9">
          <a:extLst>
            <a:ext uri="{FF2B5EF4-FFF2-40B4-BE49-F238E27FC236}">
              <a16:creationId xmlns:a16="http://schemas.microsoft.com/office/drawing/2014/main" id="{00000000-0008-0000-0C00-00000A000000}"/>
            </a:ext>
          </a:extLst>
        </xdr:cNvPr>
        <xdr:cNvSpPr/>
      </xdr:nvSpPr>
      <xdr:spPr>
        <a:xfrm>
          <a:off x="581025" y="17240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D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619125</xdr:colOff>
      <xdr:row>0</xdr:row>
      <xdr:rowOff>123825</xdr:rowOff>
    </xdr:from>
    <xdr:to>
      <xdr:col>9</xdr:col>
      <xdr:colOff>590550</xdr:colOff>
      <xdr:row>2</xdr:row>
      <xdr:rowOff>85725</xdr:rowOff>
    </xdr:to>
    <xdr:sp macro="" textlink="">
      <xdr:nvSpPr>
        <xdr:cNvPr id="14" name="四角形: 角を丸くする 13">
          <a:extLst>
            <a:ext uri="{FF2B5EF4-FFF2-40B4-BE49-F238E27FC236}">
              <a16:creationId xmlns:a16="http://schemas.microsoft.com/office/drawing/2014/main" id="{00000000-0008-0000-0D00-00000E000000}"/>
            </a:ext>
          </a:extLst>
        </xdr:cNvPr>
        <xdr:cNvSpPr/>
      </xdr:nvSpPr>
      <xdr:spPr>
        <a:xfrm>
          <a:off x="77724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352425</xdr:colOff>
      <xdr:row>6</xdr:row>
      <xdr:rowOff>0</xdr:rowOff>
    </xdr:from>
    <xdr:to>
      <xdr:col>3</xdr:col>
      <xdr:colOff>104774</xdr:colOff>
      <xdr:row>9</xdr:row>
      <xdr:rowOff>57152</xdr:rowOff>
    </xdr:to>
    <xdr:sp macro="" textlink="">
      <xdr:nvSpPr>
        <xdr:cNvPr id="10" name="吹き出し: 角を丸めた四角形 9">
          <a:extLst>
            <a:ext uri="{FF2B5EF4-FFF2-40B4-BE49-F238E27FC236}">
              <a16:creationId xmlns:a16="http://schemas.microsoft.com/office/drawing/2014/main" id="{00000000-0008-0000-0D00-00000A000000}"/>
            </a:ext>
          </a:extLst>
        </xdr:cNvPr>
        <xdr:cNvSpPr/>
      </xdr:nvSpPr>
      <xdr:spPr>
        <a:xfrm>
          <a:off x="752475" y="16383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E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E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114300</xdr:rowOff>
    </xdr:from>
    <xdr:to>
      <xdr:col>9</xdr:col>
      <xdr:colOff>628650</xdr:colOff>
      <xdr:row>2</xdr:row>
      <xdr:rowOff>76200</xdr:rowOff>
    </xdr:to>
    <xdr:sp macro="" textlink="">
      <xdr:nvSpPr>
        <xdr:cNvPr id="14" name="四角形: 角を丸くする 13">
          <a:extLst>
            <a:ext uri="{FF2B5EF4-FFF2-40B4-BE49-F238E27FC236}">
              <a16:creationId xmlns:a16="http://schemas.microsoft.com/office/drawing/2014/main" id="{00000000-0008-0000-0E00-00000E000000}"/>
            </a:ext>
          </a:extLst>
        </xdr:cNvPr>
        <xdr:cNvSpPr/>
      </xdr:nvSpPr>
      <xdr:spPr>
        <a:xfrm>
          <a:off x="781050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209550</xdr:colOff>
      <xdr:row>6</xdr:row>
      <xdr:rowOff>66675</xdr:rowOff>
    </xdr:from>
    <xdr:to>
      <xdr:col>2</xdr:col>
      <xdr:colOff>3028949</xdr:colOff>
      <xdr:row>9</xdr:row>
      <xdr:rowOff>123827</xdr:rowOff>
    </xdr:to>
    <xdr:sp macro="" textlink="">
      <xdr:nvSpPr>
        <xdr:cNvPr id="10" name="吹き出し: 角を丸めた四角形 9">
          <a:extLst>
            <a:ext uri="{FF2B5EF4-FFF2-40B4-BE49-F238E27FC236}">
              <a16:creationId xmlns:a16="http://schemas.microsoft.com/office/drawing/2014/main" id="{00000000-0008-0000-0E00-00000A000000}"/>
            </a:ext>
          </a:extLst>
        </xdr:cNvPr>
        <xdr:cNvSpPr/>
      </xdr:nvSpPr>
      <xdr:spPr>
        <a:xfrm>
          <a:off x="609600" y="17049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F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F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628650</xdr:colOff>
      <xdr:row>0</xdr:row>
      <xdr:rowOff>152400</xdr:rowOff>
    </xdr:from>
    <xdr:to>
      <xdr:col>9</xdr:col>
      <xdr:colOff>600075</xdr:colOff>
      <xdr:row>2</xdr:row>
      <xdr:rowOff>114300</xdr:rowOff>
    </xdr:to>
    <xdr:sp macro="" textlink="">
      <xdr:nvSpPr>
        <xdr:cNvPr id="14" name="四角形: 角を丸くする 13">
          <a:extLst>
            <a:ext uri="{FF2B5EF4-FFF2-40B4-BE49-F238E27FC236}">
              <a16:creationId xmlns:a16="http://schemas.microsoft.com/office/drawing/2014/main" id="{00000000-0008-0000-0F00-00000E000000}"/>
            </a:ext>
          </a:extLst>
        </xdr:cNvPr>
        <xdr:cNvSpPr/>
      </xdr:nvSpPr>
      <xdr:spPr>
        <a:xfrm>
          <a:off x="778192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819150</xdr:colOff>
      <xdr:row>6</xdr:row>
      <xdr:rowOff>161925</xdr:rowOff>
    </xdr:from>
    <xdr:to>
      <xdr:col>3</xdr:col>
      <xdr:colOff>571499</xdr:colOff>
      <xdr:row>9</xdr:row>
      <xdr:rowOff>219077</xdr:rowOff>
    </xdr:to>
    <xdr:sp macro="" textlink="">
      <xdr:nvSpPr>
        <xdr:cNvPr id="10" name="吹き出し: 角を丸めた四角形 9">
          <a:extLst>
            <a:ext uri="{FF2B5EF4-FFF2-40B4-BE49-F238E27FC236}">
              <a16:creationId xmlns:a16="http://schemas.microsoft.com/office/drawing/2014/main" id="{00000000-0008-0000-0F00-00000A000000}"/>
            </a:ext>
          </a:extLst>
        </xdr:cNvPr>
        <xdr:cNvSpPr/>
      </xdr:nvSpPr>
      <xdr:spPr>
        <a:xfrm>
          <a:off x="121920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19</xdr:row>
      <xdr:rowOff>0</xdr:rowOff>
    </xdr:from>
    <xdr:to>
      <xdr:col>20</xdr:col>
      <xdr:colOff>1782</xdr:colOff>
      <xdr:row>24</xdr:row>
      <xdr:rowOff>0</xdr:rowOff>
    </xdr:to>
    <xdr:cxnSp macro="">
      <xdr:nvCxnSpPr>
        <xdr:cNvPr id="2" name="直線コネクタ 1">
          <a:extLst>
            <a:ext uri="{FF2B5EF4-FFF2-40B4-BE49-F238E27FC236}">
              <a16:creationId xmlns:a16="http://schemas.microsoft.com/office/drawing/2014/main" id="{00000000-0008-0000-1000-000002000000}"/>
            </a:ext>
          </a:extLst>
        </xdr:cNvPr>
        <xdr:cNvCxnSpPr/>
      </xdr:nvCxnSpPr>
      <xdr:spPr>
        <a:xfrm>
          <a:off x="361950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180059</xdr:colOff>
      <xdr:row>19</xdr:row>
      <xdr:rowOff>0</xdr:rowOff>
    </xdr:from>
    <xdr:to>
      <xdr:col>18</xdr:col>
      <xdr:colOff>181841</xdr:colOff>
      <xdr:row>24</xdr:row>
      <xdr:rowOff>0</xdr:rowOff>
    </xdr:to>
    <xdr:cxnSp macro="">
      <xdr:nvCxnSpPr>
        <xdr:cNvPr id="3" name="直線コネクタ 2">
          <a:extLst>
            <a:ext uri="{FF2B5EF4-FFF2-40B4-BE49-F238E27FC236}">
              <a16:creationId xmlns:a16="http://schemas.microsoft.com/office/drawing/2014/main" id="{00000000-0008-0000-1000-000003000000}"/>
            </a:ext>
          </a:extLst>
        </xdr:cNvPr>
        <xdr:cNvCxnSpPr/>
      </xdr:nvCxnSpPr>
      <xdr:spPr>
        <a:xfrm>
          <a:off x="3437609"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180059</xdr:colOff>
      <xdr:row>19</xdr:row>
      <xdr:rowOff>0</xdr:rowOff>
    </xdr:from>
    <xdr:to>
      <xdr:col>17</xdr:col>
      <xdr:colOff>181841</xdr:colOff>
      <xdr:row>24</xdr:row>
      <xdr:rowOff>0</xdr:rowOff>
    </xdr:to>
    <xdr:cxnSp macro="">
      <xdr:nvCxnSpPr>
        <xdr:cNvPr id="4" name="直線コネクタ 3">
          <a:extLst>
            <a:ext uri="{FF2B5EF4-FFF2-40B4-BE49-F238E27FC236}">
              <a16:creationId xmlns:a16="http://schemas.microsoft.com/office/drawing/2014/main" id="{00000000-0008-0000-1000-000004000000}"/>
            </a:ext>
          </a:extLst>
        </xdr:cNvPr>
        <xdr:cNvCxnSpPr/>
      </xdr:nvCxnSpPr>
      <xdr:spPr>
        <a:xfrm>
          <a:off x="3256634" y="3400425"/>
          <a:ext cx="1782"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180058</xdr:colOff>
      <xdr:row>19</xdr:row>
      <xdr:rowOff>0</xdr:rowOff>
    </xdr:from>
    <xdr:to>
      <xdr:col>16</xdr:col>
      <xdr:colOff>181840</xdr:colOff>
      <xdr:row>24</xdr:row>
      <xdr:rowOff>0</xdr:rowOff>
    </xdr:to>
    <xdr:cxnSp macro="">
      <xdr:nvCxnSpPr>
        <xdr:cNvPr id="5" name="直線コネクタ 4">
          <a:extLst>
            <a:ext uri="{FF2B5EF4-FFF2-40B4-BE49-F238E27FC236}">
              <a16:creationId xmlns:a16="http://schemas.microsoft.com/office/drawing/2014/main" id="{00000000-0008-0000-1000-000005000000}"/>
            </a:ext>
          </a:extLst>
        </xdr:cNvPr>
        <xdr:cNvCxnSpPr/>
      </xdr:nvCxnSpPr>
      <xdr:spPr>
        <a:xfrm>
          <a:off x="3075658"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19</xdr:row>
      <xdr:rowOff>12989</xdr:rowOff>
    </xdr:from>
    <xdr:to>
      <xdr:col>16</xdr:col>
      <xdr:colOff>1782</xdr:colOff>
      <xdr:row>24</xdr:row>
      <xdr:rowOff>12989</xdr:rowOff>
    </xdr:to>
    <xdr:cxnSp macro="">
      <xdr:nvCxnSpPr>
        <xdr:cNvPr id="6" name="直線コネクタ 5">
          <a:extLst>
            <a:ext uri="{FF2B5EF4-FFF2-40B4-BE49-F238E27FC236}">
              <a16:creationId xmlns:a16="http://schemas.microsoft.com/office/drawing/2014/main" id="{00000000-0008-0000-1000-000006000000}"/>
            </a:ext>
          </a:extLst>
        </xdr:cNvPr>
        <xdr:cNvCxnSpPr/>
      </xdr:nvCxnSpPr>
      <xdr:spPr>
        <a:xfrm>
          <a:off x="289560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180059</xdr:colOff>
      <xdr:row>19</xdr:row>
      <xdr:rowOff>12989</xdr:rowOff>
    </xdr:from>
    <xdr:to>
      <xdr:col>15</xdr:col>
      <xdr:colOff>0</xdr:colOff>
      <xdr:row>24</xdr:row>
      <xdr:rowOff>12989</xdr:rowOff>
    </xdr:to>
    <xdr:cxnSp macro="">
      <xdr:nvCxnSpPr>
        <xdr:cNvPr id="7" name="直線コネクタ 6">
          <a:extLst>
            <a:ext uri="{FF2B5EF4-FFF2-40B4-BE49-F238E27FC236}">
              <a16:creationId xmlns:a16="http://schemas.microsoft.com/office/drawing/2014/main" id="{00000000-0008-0000-1000-000007000000}"/>
            </a:ext>
          </a:extLst>
        </xdr:cNvPr>
        <xdr:cNvCxnSpPr/>
      </xdr:nvCxnSpPr>
      <xdr:spPr>
        <a:xfrm>
          <a:off x="2713709" y="3413414"/>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180059</xdr:colOff>
      <xdr:row>19</xdr:row>
      <xdr:rowOff>12989</xdr:rowOff>
    </xdr:from>
    <xdr:to>
      <xdr:col>14</xdr:col>
      <xdr:colOff>0</xdr:colOff>
      <xdr:row>24</xdr:row>
      <xdr:rowOff>12989</xdr:rowOff>
    </xdr:to>
    <xdr:cxnSp macro="">
      <xdr:nvCxnSpPr>
        <xdr:cNvPr id="8" name="直線コネクタ 7">
          <a:extLst>
            <a:ext uri="{FF2B5EF4-FFF2-40B4-BE49-F238E27FC236}">
              <a16:creationId xmlns:a16="http://schemas.microsoft.com/office/drawing/2014/main" id="{00000000-0008-0000-1000-000008000000}"/>
            </a:ext>
          </a:extLst>
        </xdr:cNvPr>
        <xdr:cNvCxnSpPr/>
      </xdr:nvCxnSpPr>
      <xdr:spPr>
        <a:xfrm>
          <a:off x="2532734"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180059</xdr:colOff>
      <xdr:row>19</xdr:row>
      <xdr:rowOff>12989</xdr:rowOff>
    </xdr:from>
    <xdr:to>
      <xdr:col>13</xdr:col>
      <xdr:colOff>0</xdr:colOff>
      <xdr:row>24</xdr:row>
      <xdr:rowOff>12989</xdr:rowOff>
    </xdr:to>
    <xdr:cxnSp macro="">
      <xdr:nvCxnSpPr>
        <xdr:cNvPr id="9" name="直線コネクタ 8">
          <a:extLst>
            <a:ext uri="{FF2B5EF4-FFF2-40B4-BE49-F238E27FC236}">
              <a16:creationId xmlns:a16="http://schemas.microsoft.com/office/drawing/2014/main" id="{00000000-0008-0000-1000-000009000000}"/>
            </a:ext>
          </a:extLst>
        </xdr:cNvPr>
        <xdr:cNvCxnSpPr/>
      </xdr:nvCxnSpPr>
      <xdr:spPr>
        <a:xfrm>
          <a:off x="2351759"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180059</xdr:colOff>
      <xdr:row>19</xdr:row>
      <xdr:rowOff>0</xdr:rowOff>
    </xdr:from>
    <xdr:to>
      <xdr:col>12</xdr:col>
      <xdr:colOff>0</xdr:colOff>
      <xdr:row>24</xdr:row>
      <xdr:rowOff>0</xdr:rowOff>
    </xdr:to>
    <xdr:cxnSp macro="">
      <xdr:nvCxnSpPr>
        <xdr:cNvPr id="10" name="直線コネクタ 9">
          <a:extLst>
            <a:ext uri="{FF2B5EF4-FFF2-40B4-BE49-F238E27FC236}">
              <a16:creationId xmlns:a16="http://schemas.microsoft.com/office/drawing/2014/main" id="{00000000-0008-0000-1000-00000A000000}"/>
            </a:ext>
          </a:extLst>
        </xdr:cNvPr>
        <xdr:cNvCxnSpPr/>
      </xdr:nvCxnSpPr>
      <xdr:spPr>
        <a:xfrm>
          <a:off x="2170784" y="3400425"/>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178277</xdr:colOff>
      <xdr:row>19</xdr:row>
      <xdr:rowOff>0</xdr:rowOff>
    </xdr:from>
    <xdr:to>
      <xdr:col>10</xdr:col>
      <xdr:colOff>180059</xdr:colOff>
      <xdr:row>24</xdr:row>
      <xdr:rowOff>0</xdr:rowOff>
    </xdr:to>
    <xdr:cxnSp macro="">
      <xdr:nvCxnSpPr>
        <xdr:cNvPr id="11" name="直線コネクタ 10">
          <a:extLst>
            <a:ext uri="{FF2B5EF4-FFF2-40B4-BE49-F238E27FC236}">
              <a16:creationId xmlns:a16="http://schemas.microsoft.com/office/drawing/2014/main" id="{00000000-0008-0000-1000-00000B000000}"/>
            </a:ext>
          </a:extLst>
        </xdr:cNvPr>
        <xdr:cNvCxnSpPr/>
      </xdr:nvCxnSpPr>
      <xdr:spPr>
        <a:xfrm>
          <a:off x="1988027"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178277</xdr:colOff>
      <xdr:row>19</xdr:row>
      <xdr:rowOff>0</xdr:rowOff>
    </xdr:from>
    <xdr:to>
      <xdr:col>9</xdr:col>
      <xdr:colOff>180059</xdr:colOff>
      <xdr:row>24</xdr:row>
      <xdr:rowOff>0</xdr:rowOff>
    </xdr:to>
    <xdr:cxnSp macro="">
      <xdr:nvCxnSpPr>
        <xdr:cNvPr id="12" name="直線コネクタ 11">
          <a:extLst>
            <a:ext uri="{FF2B5EF4-FFF2-40B4-BE49-F238E27FC236}">
              <a16:creationId xmlns:a16="http://schemas.microsoft.com/office/drawing/2014/main" id="{00000000-0008-0000-1000-00000C000000}"/>
            </a:ext>
          </a:extLst>
        </xdr:cNvPr>
        <xdr:cNvCxnSpPr/>
      </xdr:nvCxnSpPr>
      <xdr:spPr>
        <a:xfrm>
          <a:off x="1807052"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2370</xdr:colOff>
      <xdr:row>19</xdr:row>
      <xdr:rowOff>0</xdr:rowOff>
    </xdr:from>
    <xdr:to>
      <xdr:col>36</xdr:col>
      <xdr:colOff>4152</xdr:colOff>
      <xdr:row>24</xdr:row>
      <xdr:rowOff>0</xdr:rowOff>
    </xdr:to>
    <xdr:cxnSp macro="">
      <xdr:nvCxnSpPr>
        <xdr:cNvPr id="13" name="直線コネクタ 12">
          <a:extLst>
            <a:ext uri="{FF2B5EF4-FFF2-40B4-BE49-F238E27FC236}">
              <a16:creationId xmlns:a16="http://schemas.microsoft.com/office/drawing/2014/main" id="{00000000-0008-0000-1000-00000D000000}"/>
            </a:ext>
          </a:extLst>
        </xdr:cNvPr>
        <xdr:cNvCxnSpPr/>
      </xdr:nvCxnSpPr>
      <xdr:spPr>
        <a:xfrm>
          <a:off x="666987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180196</xdr:colOff>
      <xdr:row>19</xdr:row>
      <xdr:rowOff>0</xdr:rowOff>
    </xdr:from>
    <xdr:to>
      <xdr:col>35</xdr:col>
      <xdr:colOff>1331</xdr:colOff>
      <xdr:row>24</xdr:row>
      <xdr:rowOff>0</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6485746" y="3400425"/>
          <a:ext cx="211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180195</xdr:colOff>
      <xdr:row>19</xdr:row>
      <xdr:rowOff>0</xdr:rowOff>
    </xdr:from>
    <xdr:to>
      <xdr:col>34</xdr:col>
      <xdr:colOff>1331</xdr:colOff>
      <xdr:row>24</xdr:row>
      <xdr:rowOff>0</xdr:rowOff>
    </xdr:to>
    <xdr:cxnSp macro="">
      <xdr:nvCxnSpPr>
        <xdr:cNvPr id="15" name="直線コネクタ 14">
          <a:extLst>
            <a:ext uri="{FF2B5EF4-FFF2-40B4-BE49-F238E27FC236}">
              <a16:creationId xmlns:a16="http://schemas.microsoft.com/office/drawing/2014/main" id="{00000000-0008-0000-1000-00000F000000}"/>
            </a:ext>
          </a:extLst>
        </xdr:cNvPr>
        <xdr:cNvCxnSpPr/>
      </xdr:nvCxnSpPr>
      <xdr:spPr>
        <a:xfrm>
          <a:off x="6304770" y="3400425"/>
          <a:ext cx="2111"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1781</xdr:colOff>
      <xdr:row>19</xdr:row>
      <xdr:rowOff>0</xdr:rowOff>
    </xdr:from>
    <xdr:to>
      <xdr:col>33</xdr:col>
      <xdr:colOff>1781</xdr:colOff>
      <xdr:row>24</xdr:row>
      <xdr:rowOff>0</xdr:rowOff>
    </xdr:to>
    <xdr:cxnSp macro="">
      <xdr:nvCxnSpPr>
        <xdr:cNvPr id="16" name="直線コネクタ 15">
          <a:extLst>
            <a:ext uri="{FF2B5EF4-FFF2-40B4-BE49-F238E27FC236}">
              <a16:creationId xmlns:a16="http://schemas.microsoft.com/office/drawing/2014/main" id="{00000000-0008-0000-1000-000010000000}"/>
            </a:ext>
          </a:extLst>
        </xdr:cNvPr>
        <xdr:cNvCxnSpPr/>
      </xdr:nvCxnSpPr>
      <xdr:spPr>
        <a:xfrm>
          <a:off x="6126356"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2370</xdr:colOff>
      <xdr:row>19</xdr:row>
      <xdr:rowOff>12989</xdr:rowOff>
    </xdr:from>
    <xdr:to>
      <xdr:col>32</xdr:col>
      <xdr:colOff>4152</xdr:colOff>
      <xdr:row>24</xdr:row>
      <xdr:rowOff>12989</xdr:rowOff>
    </xdr:to>
    <xdr:cxnSp macro="">
      <xdr:nvCxnSpPr>
        <xdr:cNvPr id="17" name="直線コネクタ 16">
          <a:extLst>
            <a:ext uri="{FF2B5EF4-FFF2-40B4-BE49-F238E27FC236}">
              <a16:creationId xmlns:a16="http://schemas.microsoft.com/office/drawing/2014/main" id="{00000000-0008-0000-1000-000011000000}"/>
            </a:ext>
          </a:extLst>
        </xdr:cNvPr>
        <xdr:cNvCxnSpPr/>
      </xdr:nvCxnSpPr>
      <xdr:spPr>
        <a:xfrm>
          <a:off x="594597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180196</xdr:colOff>
      <xdr:row>19</xdr:row>
      <xdr:rowOff>12989</xdr:rowOff>
    </xdr:from>
    <xdr:to>
      <xdr:col>31</xdr:col>
      <xdr:colOff>2370</xdr:colOff>
      <xdr:row>24</xdr:row>
      <xdr:rowOff>12989</xdr:rowOff>
    </xdr:to>
    <xdr:cxnSp macro="">
      <xdr:nvCxnSpPr>
        <xdr:cNvPr id="18" name="直線コネクタ 17">
          <a:extLst>
            <a:ext uri="{FF2B5EF4-FFF2-40B4-BE49-F238E27FC236}">
              <a16:creationId xmlns:a16="http://schemas.microsoft.com/office/drawing/2014/main" id="{00000000-0008-0000-1000-000012000000}"/>
            </a:ext>
          </a:extLst>
        </xdr:cNvPr>
        <xdr:cNvCxnSpPr/>
      </xdr:nvCxnSpPr>
      <xdr:spPr>
        <a:xfrm>
          <a:off x="5761846" y="3413414"/>
          <a:ext cx="3149"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180195</xdr:colOff>
      <xdr:row>19</xdr:row>
      <xdr:rowOff>12989</xdr:rowOff>
    </xdr:from>
    <xdr:to>
      <xdr:col>30</xdr:col>
      <xdr:colOff>2370</xdr:colOff>
      <xdr:row>24</xdr:row>
      <xdr:rowOff>12989</xdr:rowOff>
    </xdr:to>
    <xdr:cxnSp macro="">
      <xdr:nvCxnSpPr>
        <xdr:cNvPr id="19" name="直線コネクタ 18">
          <a:extLst>
            <a:ext uri="{FF2B5EF4-FFF2-40B4-BE49-F238E27FC236}">
              <a16:creationId xmlns:a16="http://schemas.microsoft.com/office/drawing/2014/main" id="{00000000-0008-0000-1000-000013000000}"/>
            </a:ext>
          </a:extLst>
        </xdr:cNvPr>
        <xdr:cNvCxnSpPr/>
      </xdr:nvCxnSpPr>
      <xdr:spPr>
        <a:xfrm>
          <a:off x="5580870" y="3413414"/>
          <a:ext cx="315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180196</xdr:colOff>
      <xdr:row>19</xdr:row>
      <xdr:rowOff>12989</xdr:rowOff>
    </xdr:from>
    <xdr:to>
      <xdr:col>29</xdr:col>
      <xdr:colOff>2370</xdr:colOff>
      <xdr:row>24</xdr:row>
      <xdr:rowOff>12989</xdr:rowOff>
    </xdr:to>
    <xdr:cxnSp macro="">
      <xdr:nvCxnSpPr>
        <xdr:cNvPr id="20" name="直線コネクタ 19">
          <a:extLst>
            <a:ext uri="{FF2B5EF4-FFF2-40B4-BE49-F238E27FC236}">
              <a16:creationId xmlns:a16="http://schemas.microsoft.com/office/drawing/2014/main" id="{00000000-0008-0000-1000-000014000000}"/>
            </a:ext>
          </a:extLst>
        </xdr:cNvPr>
        <xdr:cNvCxnSpPr/>
      </xdr:nvCxnSpPr>
      <xdr:spPr>
        <a:xfrm>
          <a:off x="5399896" y="3413414"/>
          <a:ext cx="3149"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180195</xdr:colOff>
      <xdr:row>19</xdr:row>
      <xdr:rowOff>0</xdr:rowOff>
    </xdr:from>
    <xdr:to>
      <xdr:col>28</xdr:col>
      <xdr:colOff>2370</xdr:colOff>
      <xdr:row>24</xdr:row>
      <xdr:rowOff>0</xdr:rowOff>
    </xdr:to>
    <xdr:cxnSp macro="">
      <xdr:nvCxnSpPr>
        <xdr:cNvPr id="21" name="直線コネクタ 20">
          <a:extLst>
            <a:ext uri="{FF2B5EF4-FFF2-40B4-BE49-F238E27FC236}">
              <a16:creationId xmlns:a16="http://schemas.microsoft.com/office/drawing/2014/main" id="{00000000-0008-0000-1000-000015000000}"/>
            </a:ext>
          </a:extLst>
        </xdr:cNvPr>
        <xdr:cNvCxnSpPr/>
      </xdr:nvCxnSpPr>
      <xdr:spPr>
        <a:xfrm>
          <a:off x="5218920" y="3400425"/>
          <a:ext cx="3150"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19</xdr:row>
      <xdr:rowOff>0</xdr:rowOff>
    </xdr:from>
    <xdr:to>
      <xdr:col>27</xdr:col>
      <xdr:colOff>0</xdr:colOff>
      <xdr:row>24</xdr:row>
      <xdr:rowOff>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a:off x="5038725"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19</xdr:row>
      <xdr:rowOff>0</xdr:rowOff>
    </xdr:from>
    <xdr:to>
      <xdr:col>26</xdr:col>
      <xdr:colOff>0</xdr:colOff>
      <xdr:row>24</xdr:row>
      <xdr:rowOff>0</xdr:rowOff>
    </xdr:to>
    <xdr:cxnSp macro="">
      <xdr:nvCxnSpPr>
        <xdr:cNvPr id="23" name="直線コネクタ 22">
          <a:extLst>
            <a:ext uri="{FF2B5EF4-FFF2-40B4-BE49-F238E27FC236}">
              <a16:creationId xmlns:a16="http://schemas.microsoft.com/office/drawing/2014/main" id="{00000000-0008-0000-1000-000017000000}"/>
            </a:ext>
          </a:extLst>
        </xdr:cNvPr>
        <xdr:cNvCxnSpPr/>
      </xdr:nvCxnSpPr>
      <xdr:spPr>
        <a:xfrm>
          <a:off x="4857750"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177728</xdr:colOff>
      <xdr:row>25</xdr:row>
      <xdr:rowOff>131884</xdr:rowOff>
    </xdr:from>
    <xdr:to>
      <xdr:col>11</xdr:col>
      <xdr:colOff>0</xdr:colOff>
      <xdr:row>28</xdr:row>
      <xdr:rowOff>0</xdr:rowOff>
    </xdr:to>
    <xdr:cxnSp macro="">
      <xdr:nvCxnSpPr>
        <xdr:cNvPr id="24" name="直線コネクタ 23">
          <a:extLst>
            <a:ext uri="{FF2B5EF4-FFF2-40B4-BE49-F238E27FC236}">
              <a16:creationId xmlns:a16="http://schemas.microsoft.com/office/drawing/2014/main" id="{00000000-0008-0000-1000-000018000000}"/>
            </a:ext>
          </a:extLst>
        </xdr:cNvPr>
        <xdr:cNvCxnSpPr/>
      </xdr:nvCxnSpPr>
      <xdr:spPr>
        <a:xfrm>
          <a:off x="1987478" y="4770559"/>
          <a:ext cx="3247" cy="30626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25</xdr:row>
      <xdr:rowOff>134215</xdr:rowOff>
    </xdr:from>
    <xdr:to>
      <xdr:col>10</xdr:col>
      <xdr:colOff>3554</xdr:colOff>
      <xdr:row>28</xdr:row>
      <xdr:rowOff>237</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809750" y="4772890"/>
          <a:ext cx="3554"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177728</xdr:colOff>
      <xdr:row>25</xdr:row>
      <xdr:rowOff>131647</xdr:rowOff>
    </xdr:from>
    <xdr:to>
      <xdr:col>8</xdr:col>
      <xdr:colOff>181282</xdr:colOff>
      <xdr:row>27</xdr:row>
      <xdr:rowOff>313166</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625528" y="4770322"/>
          <a:ext cx="3554" cy="305344"/>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25</xdr:row>
      <xdr:rowOff>131884</xdr:rowOff>
    </xdr:from>
    <xdr:to>
      <xdr:col>8</xdr:col>
      <xdr:colOff>3554</xdr:colOff>
      <xdr:row>27</xdr:row>
      <xdr:rowOff>313403</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a:off x="14478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177728</xdr:colOff>
      <xdr:row>25</xdr:row>
      <xdr:rowOff>131884</xdr:rowOff>
    </xdr:from>
    <xdr:to>
      <xdr:col>7</xdr:col>
      <xdr:colOff>0</xdr:colOff>
      <xdr:row>27</xdr:row>
      <xdr:rowOff>313403</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263578" y="4770559"/>
          <a:ext cx="3247"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25</xdr:row>
      <xdr:rowOff>134215</xdr:rowOff>
    </xdr:from>
    <xdr:to>
      <xdr:col>6</xdr:col>
      <xdr:colOff>3554</xdr:colOff>
      <xdr:row>28</xdr:row>
      <xdr:rowOff>237</xdr:rowOff>
    </xdr:to>
    <xdr:cxnSp macro="">
      <xdr:nvCxnSpPr>
        <xdr:cNvPr id="29" name="直線コネクタ 28">
          <a:extLst>
            <a:ext uri="{FF2B5EF4-FFF2-40B4-BE49-F238E27FC236}">
              <a16:creationId xmlns:a16="http://schemas.microsoft.com/office/drawing/2014/main" id="{00000000-0008-0000-1000-00001D000000}"/>
            </a:ext>
          </a:extLst>
        </xdr:cNvPr>
        <xdr:cNvCxnSpPr/>
      </xdr:nvCxnSpPr>
      <xdr:spPr>
        <a:xfrm>
          <a:off x="1086715" y="4772890"/>
          <a:ext cx="2689"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177728</xdr:colOff>
      <xdr:row>25</xdr:row>
      <xdr:rowOff>131647</xdr:rowOff>
    </xdr:from>
    <xdr:to>
      <xdr:col>4</xdr:col>
      <xdr:colOff>181282</xdr:colOff>
      <xdr:row>27</xdr:row>
      <xdr:rowOff>313166</xdr:rowOff>
    </xdr:to>
    <xdr:cxnSp macro="">
      <xdr:nvCxnSpPr>
        <xdr:cNvPr id="30" name="直線コネクタ 29">
          <a:extLst>
            <a:ext uri="{FF2B5EF4-FFF2-40B4-BE49-F238E27FC236}">
              <a16:creationId xmlns:a16="http://schemas.microsoft.com/office/drawing/2014/main" id="{00000000-0008-0000-1000-00001E000000}"/>
            </a:ext>
          </a:extLst>
        </xdr:cNvPr>
        <xdr:cNvCxnSpPr/>
      </xdr:nvCxnSpPr>
      <xdr:spPr>
        <a:xfrm>
          <a:off x="901628" y="4770322"/>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25</xdr:row>
      <xdr:rowOff>131884</xdr:rowOff>
    </xdr:from>
    <xdr:to>
      <xdr:col>4</xdr:col>
      <xdr:colOff>3554</xdr:colOff>
      <xdr:row>27</xdr:row>
      <xdr:rowOff>313403</xdr:rowOff>
    </xdr:to>
    <xdr:cxnSp macro="">
      <xdr:nvCxnSpPr>
        <xdr:cNvPr id="31" name="直線コネクタ 30">
          <a:extLst>
            <a:ext uri="{FF2B5EF4-FFF2-40B4-BE49-F238E27FC236}">
              <a16:creationId xmlns:a16="http://schemas.microsoft.com/office/drawing/2014/main" id="{00000000-0008-0000-1000-00001F000000}"/>
            </a:ext>
          </a:extLst>
        </xdr:cNvPr>
        <xdr:cNvCxnSpPr/>
      </xdr:nvCxnSpPr>
      <xdr:spPr>
        <a:xfrm>
          <a:off x="7239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25</xdr:row>
      <xdr:rowOff>134215</xdr:rowOff>
    </xdr:from>
    <xdr:to>
      <xdr:col>3</xdr:col>
      <xdr:colOff>3554</xdr:colOff>
      <xdr:row>28</xdr:row>
      <xdr:rowOff>474</xdr:rowOff>
    </xdr:to>
    <xdr:cxnSp macro="">
      <xdr:nvCxnSpPr>
        <xdr:cNvPr id="32" name="直線コネクタ 31">
          <a:extLst>
            <a:ext uri="{FF2B5EF4-FFF2-40B4-BE49-F238E27FC236}">
              <a16:creationId xmlns:a16="http://schemas.microsoft.com/office/drawing/2014/main" id="{00000000-0008-0000-1000-000020000000}"/>
            </a:ext>
          </a:extLst>
        </xdr:cNvPr>
        <xdr:cNvCxnSpPr/>
      </xdr:nvCxnSpPr>
      <xdr:spPr>
        <a:xfrm>
          <a:off x="542925" y="4772890"/>
          <a:ext cx="3554" cy="30440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177728</xdr:colOff>
      <xdr:row>25</xdr:row>
      <xdr:rowOff>131884</xdr:rowOff>
    </xdr:from>
    <xdr:to>
      <xdr:col>1</xdr:col>
      <xdr:colOff>181282</xdr:colOff>
      <xdr:row>27</xdr:row>
      <xdr:rowOff>313403</xdr:rowOff>
    </xdr:to>
    <xdr:cxnSp macro="">
      <xdr:nvCxnSpPr>
        <xdr:cNvPr id="33" name="直線コネクタ 32">
          <a:extLst>
            <a:ext uri="{FF2B5EF4-FFF2-40B4-BE49-F238E27FC236}">
              <a16:creationId xmlns:a16="http://schemas.microsoft.com/office/drawing/2014/main" id="{00000000-0008-0000-1000-000021000000}"/>
            </a:ext>
          </a:extLst>
        </xdr:cNvPr>
        <xdr:cNvCxnSpPr/>
      </xdr:nvCxnSpPr>
      <xdr:spPr>
        <a:xfrm>
          <a:off x="358703"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25</xdr:row>
      <xdr:rowOff>134215</xdr:rowOff>
    </xdr:from>
    <xdr:to>
      <xdr:col>1</xdr:col>
      <xdr:colOff>0</xdr:colOff>
      <xdr:row>28</xdr:row>
      <xdr:rowOff>0</xdr:rowOff>
    </xdr:to>
    <xdr:cxnSp macro="">
      <xdr:nvCxnSpPr>
        <xdr:cNvPr id="34" name="直線コネクタ 33">
          <a:extLst>
            <a:ext uri="{FF2B5EF4-FFF2-40B4-BE49-F238E27FC236}">
              <a16:creationId xmlns:a16="http://schemas.microsoft.com/office/drawing/2014/main" id="{00000000-0008-0000-1000-000022000000}"/>
            </a:ext>
          </a:extLst>
        </xdr:cNvPr>
        <xdr:cNvCxnSpPr/>
      </xdr:nvCxnSpPr>
      <xdr:spPr>
        <a:xfrm>
          <a:off x="181282" y="4772890"/>
          <a:ext cx="0" cy="303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25</xdr:row>
      <xdr:rowOff>134215</xdr:rowOff>
    </xdr:from>
    <xdr:to>
      <xdr:col>36</xdr:col>
      <xdr:colOff>1</xdr:colOff>
      <xdr:row>28</xdr:row>
      <xdr:rowOff>474</xdr:rowOff>
    </xdr:to>
    <xdr:cxnSp macro="">
      <xdr:nvCxnSpPr>
        <xdr:cNvPr id="35" name="直線コネクタ 34">
          <a:extLst>
            <a:ext uri="{FF2B5EF4-FFF2-40B4-BE49-F238E27FC236}">
              <a16:creationId xmlns:a16="http://schemas.microsoft.com/office/drawing/2014/main" id="{00000000-0008-0000-1000-000023000000}"/>
            </a:ext>
          </a:extLst>
        </xdr:cNvPr>
        <xdr:cNvCxnSpPr/>
      </xdr:nvCxnSpPr>
      <xdr:spPr>
        <a:xfrm>
          <a:off x="66675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25</xdr:row>
      <xdr:rowOff>134215</xdr:rowOff>
    </xdr:from>
    <xdr:to>
      <xdr:col>35</xdr:col>
      <xdr:colOff>3555</xdr:colOff>
      <xdr:row>28</xdr:row>
      <xdr:rowOff>711</xdr:rowOff>
    </xdr:to>
    <xdr:cxnSp macro="">
      <xdr:nvCxnSpPr>
        <xdr:cNvPr id="36" name="直線コネクタ 35">
          <a:extLst>
            <a:ext uri="{FF2B5EF4-FFF2-40B4-BE49-F238E27FC236}">
              <a16:creationId xmlns:a16="http://schemas.microsoft.com/office/drawing/2014/main" id="{00000000-0008-0000-1000-000024000000}"/>
            </a:ext>
          </a:extLst>
        </xdr:cNvPr>
        <xdr:cNvCxnSpPr/>
      </xdr:nvCxnSpPr>
      <xdr:spPr>
        <a:xfrm>
          <a:off x="6486525" y="4772890"/>
          <a:ext cx="3555"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25</xdr:row>
      <xdr:rowOff>134215</xdr:rowOff>
    </xdr:from>
    <xdr:to>
      <xdr:col>34</xdr:col>
      <xdr:colOff>0</xdr:colOff>
      <xdr:row>28</xdr:row>
      <xdr:rowOff>237</xdr:rowOff>
    </xdr:to>
    <xdr:cxnSp macro="">
      <xdr:nvCxnSpPr>
        <xdr:cNvPr id="37" name="直線コネクタ 36">
          <a:extLst>
            <a:ext uri="{FF2B5EF4-FFF2-40B4-BE49-F238E27FC236}">
              <a16:creationId xmlns:a16="http://schemas.microsoft.com/office/drawing/2014/main" id="{00000000-0008-0000-1000-000025000000}"/>
            </a:ext>
          </a:extLst>
        </xdr:cNvPr>
        <xdr:cNvCxnSpPr/>
      </xdr:nvCxnSpPr>
      <xdr:spPr>
        <a:xfrm>
          <a:off x="6305550" y="4772890"/>
          <a:ext cx="0"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25</xdr:row>
      <xdr:rowOff>134215</xdr:rowOff>
    </xdr:from>
    <xdr:to>
      <xdr:col>33</xdr:col>
      <xdr:colOff>3554</xdr:colOff>
      <xdr:row>28</xdr:row>
      <xdr:rowOff>474</xdr:rowOff>
    </xdr:to>
    <xdr:cxnSp macro="">
      <xdr:nvCxnSpPr>
        <xdr:cNvPr id="38" name="直線コネクタ 37">
          <a:extLst>
            <a:ext uri="{FF2B5EF4-FFF2-40B4-BE49-F238E27FC236}">
              <a16:creationId xmlns:a16="http://schemas.microsoft.com/office/drawing/2014/main" id="{00000000-0008-0000-1000-000026000000}"/>
            </a:ext>
          </a:extLst>
        </xdr:cNvPr>
        <xdr:cNvCxnSpPr/>
      </xdr:nvCxnSpPr>
      <xdr:spPr>
        <a:xfrm>
          <a:off x="6124575" y="4772890"/>
          <a:ext cx="3554"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25</xdr:row>
      <xdr:rowOff>134215</xdr:rowOff>
    </xdr:from>
    <xdr:to>
      <xdr:col>32</xdr:col>
      <xdr:colOff>1</xdr:colOff>
      <xdr:row>28</xdr:row>
      <xdr:rowOff>474</xdr:rowOff>
    </xdr:to>
    <xdr:cxnSp macro="">
      <xdr:nvCxnSpPr>
        <xdr:cNvPr id="39" name="直線コネクタ 38">
          <a:extLst>
            <a:ext uri="{FF2B5EF4-FFF2-40B4-BE49-F238E27FC236}">
              <a16:creationId xmlns:a16="http://schemas.microsoft.com/office/drawing/2014/main" id="{00000000-0008-0000-1000-000027000000}"/>
            </a:ext>
          </a:extLst>
        </xdr:cNvPr>
        <xdr:cNvCxnSpPr/>
      </xdr:nvCxnSpPr>
      <xdr:spPr>
        <a:xfrm>
          <a:off x="59436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25</xdr:row>
      <xdr:rowOff>134215</xdr:rowOff>
    </xdr:from>
    <xdr:to>
      <xdr:col>31</xdr:col>
      <xdr:colOff>3555</xdr:colOff>
      <xdr:row>28</xdr:row>
      <xdr:rowOff>711</xdr:rowOff>
    </xdr:to>
    <xdr:cxnSp macro="">
      <xdr:nvCxnSpPr>
        <xdr:cNvPr id="40" name="直線コネクタ 39">
          <a:extLst>
            <a:ext uri="{FF2B5EF4-FFF2-40B4-BE49-F238E27FC236}">
              <a16:creationId xmlns:a16="http://schemas.microsoft.com/office/drawing/2014/main" id="{00000000-0008-0000-1000-000028000000}"/>
            </a:ext>
          </a:extLst>
        </xdr:cNvPr>
        <xdr:cNvCxnSpPr/>
      </xdr:nvCxnSpPr>
      <xdr:spPr>
        <a:xfrm>
          <a:off x="5763491" y="4772890"/>
          <a:ext cx="2689" cy="304646"/>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25</xdr:row>
      <xdr:rowOff>134215</xdr:rowOff>
    </xdr:from>
    <xdr:to>
      <xdr:col>29</xdr:col>
      <xdr:colOff>181841</xdr:colOff>
      <xdr:row>28</xdr:row>
      <xdr:rowOff>237</xdr:rowOff>
    </xdr:to>
    <xdr:cxnSp macro="">
      <xdr:nvCxnSpPr>
        <xdr:cNvPr id="41" name="直線コネクタ 40">
          <a:extLst>
            <a:ext uri="{FF2B5EF4-FFF2-40B4-BE49-F238E27FC236}">
              <a16:creationId xmlns:a16="http://schemas.microsoft.com/office/drawing/2014/main" id="{00000000-0008-0000-1000-000029000000}"/>
            </a:ext>
          </a:extLst>
        </xdr:cNvPr>
        <xdr:cNvCxnSpPr/>
      </xdr:nvCxnSpPr>
      <xdr:spPr>
        <a:xfrm>
          <a:off x="5582516" y="4772890"/>
          <a:ext cx="0"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25</xdr:row>
      <xdr:rowOff>134215</xdr:rowOff>
    </xdr:from>
    <xdr:to>
      <xdr:col>29</xdr:col>
      <xdr:colOff>3554</xdr:colOff>
      <xdr:row>28</xdr:row>
      <xdr:rowOff>474</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5401540" y="4772890"/>
          <a:ext cx="2689"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25</xdr:row>
      <xdr:rowOff>134215</xdr:rowOff>
    </xdr:from>
    <xdr:to>
      <xdr:col>28</xdr:col>
      <xdr:colOff>3555</xdr:colOff>
      <xdr:row>28</xdr:row>
      <xdr:rowOff>948</xdr:rowOff>
    </xdr:to>
    <xdr:cxnSp macro="">
      <xdr:nvCxnSpPr>
        <xdr:cNvPr id="43" name="直線コネクタ 42">
          <a:extLst>
            <a:ext uri="{FF2B5EF4-FFF2-40B4-BE49-F238E27FC236}">
              <a16:creationId xmlns:a16="http://schemas.microsoft.com/office/drawing/2014/main" id="{00000000-0008-0000-1000-00002B000000}"/>
            </a:ext>
          </a:extLst>
        </xdr:cNvPr>
        <xdr:cNvCxnSpPr/>
      </xdr:nvCxnSpPr>
      <xdr:spPr>
        <a:xfrm>
          <a:off x="5219700" y="4772890"/>
          <a:ext cx="3555" cy="304883"/>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25</xdr:row>
      <xdr:rowOff>134215</xdr:rowOff>
    </xdr:from>
    <xdr:to>
      <xdr:col>27</xdr:col>
      <xdr:colOff>0</xdr:colOff>
      <xdr:row>28</xdr:row>
      <xdr:rowOff>474</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5038725" y="4772890"/>
          <a:ext cx="0"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25</xdr:row>
      <xdr:rowOff>134215</xdr:rowOff>
    </xdr:from>
    <xdr:to>
      <xdr:col>26</xdr:col>
      <xdr:colOff>3554</xdr:colOff>
      <xdr:row>28</xdr:row>
      <xdr:rowOff>711</xdr:rowOff>
    </xdr:to>
    <xdr:cxnSp macro="">
      <xdr:nvCxnSpPr>
        <xdr:cNvPr id="45" name="直線コネクタ 44">
          <a:extLst>
            <a:ext uri="{FF2B5EF4-FFF2-40B4-BE49-F238E27FC236}">
              <a16:creationId xmlns:a16="http://schemas.microsoft.com/office/drawing/2014/main" id="{00000000-0008-0000-1000-00002D000000}"/>
            </a:ext>
          </a:extLst>
        </xdr:cNvPr>
        <xdr:cNvCxnSpPr/>
      </xdr:nvCxnSpPr>
      <xdr:spPr>
        <a:xfrm>
          <a:off x="4857750" y="4772890"/>
          <a:ext cx="3554"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30</xdr:row>
      <xdr:rowOff>0</xdr:rowOff>
    </xdr:from>
    <xdr:to>
      <xdr:col>11</xdr:col>
      <xdr:colOff>0</xdr:colOff>
      <xdr:row>31</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1990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30</xdr:row>
      <xdr:rowOff>0</xdr:rowOff>
    </xdr:from>
    <xdr:to>
      <xdr:col>12</xdr:col>
      <xdr:colOff>0</xdr:colOff>
      <xdr:row>31</xdr:row>
      <xdr:rowOff>0</xdr:rowOff>
    </xdr:to>
    <xdr:cxnSp macro="">
      <xdr:nvCxnSpPr>
        <xdr:cNvPr id="47" name="直線コネクタ 46">
          <a:extLst>
            <a:ext uri="{FF2B5EF4-FFF2-40B4-BE49-F238E27FC236}">
              <a16:creationId xmlns:a16="http://schemas.microsoft.com/office/drawing/2014/main" id="{00000000-0008-0000-1000-00002F000000}"/>
            </a:ext>
          </a:extLst>
        </xdr:cNvPr>
        <xdr:cNvCxnSpPr/>
      </xdr:nvCxnSpPr>
      <xdr:spPr>
        <a:xfrm>
          <a:off x="21717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30</xdr:row>
      <xdr:rowOff>0</xdr:rowOff>
    </xdr:from>
    <xdr:to>
      <xdr:col>12</xdr:col>
      <xdr:colOff>181282</xdr:colOff>
      <xdr:row>31</xdr:row>
      <xdr:rowOff>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2352982"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30</xdr:row>
      <xdr:rowOff>0</xdr:rowOff>
    </xdr:from>
    <xdr:to>
      <xdr:col>13</xdr:col>
      <xdr:colOff>181282</xdr:colOff>
      <xdr:row>31</xdr:row>
      <xdr:rowOff>0</xdr:rowOff>
    </xdr:to>
    <xdr:cxnSp macro="">
      <xdr:nvCxnSpPr>
        <xdr:cNvPr id="49" name="直線コネクタ 48">
          <a:extLst>
            <a:ext uri="{FF2B5EF4-FFF2-40B4-BE49-F238E27FC236}">
              <a16:creationId xmlns:a16="http://schemas.microsoft.com/office/drawing/2014/main" id="{00000000-0008-0000-1000-000031000000}"/>
            </a:ext>
          </a:extLst>
        </xdr:cNvPr>
        <xdr:cNvCxnSpPr/>
      </xdr:nvCxnSpPr>
      <xdr:spPr>
        <a:xfrm>
          <a:off x="25339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0</xdr:rowOff>
    </xdr:from>
    <xdr:to>
      <xdr:col>15</xdr:col>
      <xdr:colOff>0</xdr:colOff>
      <xdr:row>31</xdr:row>
      <xdr:rowOff>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27146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30</xdr:row>
      <xdr:rowOff>0</xdr:rowOff>
    </xdr:from>
    <xdr:to>
      <xdr:col>16</xdr:col>
      <xdr:colOff>0</xdr:colOff>
      <xdr:row>31</xdr:row>
      <xdr:rowOff>0</xdr:rowOff>
    </xdr:to>
    <xdr:cxnSp macro="">
      <xdr:nvCxnSpPr>
        <xdr:cNvPr id="51" name="直線コネクタ 50">
          <a:extLst>
            <a:ext uri="{FF2B5EF4-FFF2-40B4-BE49-F238E27FC236}">
              <a16:creationId xmlns:a16="http://schemas.microsoft.com/office/drawing/2014/main" id="{00000000-0008-0000-1000-000033000000}"/>
            </a:ext>
          </a:extLst>
        </xdr:cNvPr>
        <xdr:cNvCxnSpPr/>
      </xdr:nvCxnSpPr>
      <xdr:spPr>
        <a:xfrm>
          <a:off x="289560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30</xdr:row>
      <xdr:rowOff>0</xdr:rowOff>
    </xdr:from>
    <xdr:to>
      <xdr:col>16</xdr:col>
      <xdr:colOff>181282</xdr:colOff>
      <xdr:row>31</xdr:row>
      <xdr:rowOff>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3076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30</xdr:row>
      <xdr:rowOff>0</xdr:rowOff>
    </xdr:from>
    <xdr:to>
      <xdr:col>17</xdr:col>
      <xdr:colOff>181282</xdr:colOff>
      <xdr:row>31</xdr:row>
      <xdr:rowOff>0</xdr:rowOff>
    </xdr:to>
    <xdr:cxnSp macro="">
      <xdr:nvCxnSpPr>
        <xdr:cNvPr id="53" name="直線コネクタ 52">
          <a:extLst>
            <a:ext uri="{FF2B5EF4-FFF2-40B4-BE49-F238E27FC236}">
              <a16:creationId xmlns:a16="http://schemas.microsoft.com/office/drawing/2014/main" id="{00000000-0008-0000-1000-000035000000}"/>
            </a:ext>
          </a:extLst>
        </xdr:cNvPr>
        <xdr:cNvCxnSpPr/>
      </xdr:nvCxnSpPr>
      <xdr:spPr>
        <a:xfrm>
          <a:off x="32578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30</xdr:row>
      <xdr:rowOff>0</xdr:rowOff>
    </xdr:from>
    <xdr:to>
      <xdr:col>19</xdr:col>
      <xdr:colOff>0</xdr:colOff>
      <xdr:row>31</xdr:row>
      <xdr:rowOff>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34385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30</xdr:row>
      <xdr:rowOff>0</xdr:rowOff>
    </xdr:from>
    <xdr:to>
      <xdr:col>20</xdr:col>
      <xdr:colOff>0</xdr:colOff>
      <xdr:row>31</xdr:row>
      <xdr:rowOff>0</xdr:rowOff>
    </xdr:to>
    <xdr:cxnSp macro="">
      <xdr:nvCxnSpPr>
        <xdr:cNvPr id="55" name="直線コネクタ 54">
          <a:extLst>
            <a:ext uri="{FF2B5EF4-FFF2-40B4-BE49-F238E27FC236}">
              <a16:creationId xmlns:a16="http://schemas.microsoft.com/office/drawing/2014/main" id="{00000000-0008-0000-1000-000037000000}"/>
            </a:ext>
          </a:extLst>
        </xdr:cNvPr>
        <xdr:cNvCxnSpPr/>
      </xdr:nvCxnSpPr>
      <xdr:spPr>
        <a:xfrm>
          <a:off x="36195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30</xdr:row>
      <xdr:rowOff>0</xdr:rowOff>
    </xdr:from>
    <xdr:to>
      <xdr:col>20</xdr:col>
      <xdr:colOff>181282</xdr:colOff>
      <xdr:row>31</xdr:row>
      <xdr:rowOff>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38007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30</xdr:row>
      <xdr:rowOff>0</xdr:rowOff>
    </xdr:from>
    <xdr:to>
      <xdr:col>26</xdr:col>
      <xdr:colOff>0</xdr:colOff>
      <xdr:row>31</xdr:row>
      <xdr:rowOff>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a:off x="48577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30</xdr:row>
      <xdr:rowOff>0</xdr:rowOff>
    </xdr:from>
    <xdr:to>
      <xdr:col>27</xdr:col>
      <xdr:colOff>0</xdr:colOff>
      <xdr:row>31</xdr:row>
      <xdr:rowOff>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5038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30</xdr:row>
      <xdr:rowOff>0</xdr:rowOff>
    </xdr:from>
    <xdr:to>
      <xdr:col>27</xdr:col>
      <xdr:colOff>181282</xdr:colOff>
      <xdr:row>31</xdr:row>
      <xdr:rowOff>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5220007"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30</xdr:row>
      <xdr:rowOff>0</xdr:rowOff>
    </xdr:from>
    <xdr:to>
      <xdr:col>28</xdr:col>
      <xdr:colOff>181282</xdr:colOff>
      <xdr:row>31</xdr:row>
      <xdr:rowOff>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54009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30</xdr:row>
      <xdr:rowOff>0</xdr:rowOff>
    </xdr:from>
    <xdr:to>
      <xdr:col>30</xdr:col>
      <xdr:colOff>0</xdr:colOff>
      <xdr:row>31</xdr:row>
      <xdr:rowOff>0</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55816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30</xdr:row>
      <xdr:rowOff>0</xdr:rowOff>
    </xdr:from>
    <xdr:to>
      <xdr:col>31</xdr:col>
      <xdr:colOff>0</xdr:colOff>
      <xdr:row>31</xdr:row>
      <xdr:rowOff>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57626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30</xdr:row>
      <xdr:rowOff>0</xdr:rowOff>
    </xdr:from>
    <xdr:to>
      <xdr:col>31</xdr:col>
      <xdr:colOff>181282</xdr:colOff>
      <xdr:row>31</xdr:row>
      <xdr:rowOff>0</xdr:rowOff>
    </xdr:to>
    <xdr:cxnSp macro="">
      <xdr:nvCxnSpPr>
        <xdr:cNvPr id="63" name="直線コネクタ 62">
          <a:extLst>
            <a:ext uri="{FF2B5EF4-FFF2-40B4-BE49-F238E27FC236}">
              <a16:creationId xmlns:a16="http://schemas.microsoft.com/office/drawing/2014/main" id="{00000000-0008-0000-1000-00003F000000}"/>
            </a:ext>
          </a:extLst>
        </xdr:cNvPr>
        <xdr:cNvCxnSpPr/>
      </xdr:nvCxnSpPr>
      <xdr:spPr>
        <a:xfrm>
          <a:off x="59439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30</xdr:row>
      <xdr:rowOff>0</xdr:rowOff>
    </xdr:from>
    <xdr:to>
      <xdr:col>32</xdr:col>
      <xdr:colOff>181282</xdr:colOff>
      <xdr:row>31</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6124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30</xdr:row>
      <xdr:rowOff>0</xdr:rowOff>
    </xdr:from>
    <xdr:to>
      <xdr:col>34</xdr:col>
      <xdr:colOff>0</xdr:colOff>
      <xdr:row>31</xdr:row>
      <xdr:rowOff>0</xdr:rowOff>
    </xdr:to>
    <xdr:cxnSp macro="">
      <xdr:nvCxnSpPr>
        <xdr:cNvPr id="65" name="直線コネクタ 64">
          <a:extLst>
            <a:ext uri="{FF2B5EF4-FFF2-40B4-BE49-F238E27FC236}">
              <a16:creationId xmlns:a16="http://schemas.microsoft.com/office/drawing/2014/main" id="{00000000-0008-0000-1000-000041000000}"/>
            </a:ext>
          </a:extLst>
        </xdr:cNvPr>
        <xdr:cNvCxnSpPr/>
      </xdr:nvCxnSpPr>
      <xdr:spPr>
        <a:xfrm>
          <a:off x="630555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30</xdr:row>
      <xdr:rowOff>0</xdr:rowOff>
    </xdr:from>
    <xdr:to>
      <xdr:col>35</xdr:col>
      <xdr:colOff>0</xdr:colOff>
      <xdr:row>31</xdr:row>
      <xdr:rowOff>0</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64865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30</xdr:row>
      <xdr:rowOff>0</xdr:rowOff>
    </xdr:from>
    <xdr:to>
      <xdr:col>35</xdr:col>
      <xdr:colOff>181282</xdr:colOff>
      <xdr:row>31</xdr:row>
      <xdr:rowOff>0</xdr:rowOff>
    </xdr:to>
    <xdr:cxnSp macro="">
      <xdr:nvCxnSpPr>
        <xdr:cNvPr id="67" name="直線コネクタ 66">
          <a:extLst>
            <a:ext uri="{FF2B5EF4-FFF2-40B4-BE49-F238E27FC236}">
              <a16:creationId xmlns:a16="http://schemas.microsoft.com/office/drawing/2014/main" id="{00000000-0008-0000-1000-000043000000}"/>
            </a:ext>
          </a:extLst>
        </xdr:cNvPr>
        <xdr:cNvCxnSpPr/>
      </xdr:nvCxnSpPr>
      <xdr:spPr>
        <a:xfrm>
          <a:off x="66678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33</xdr:row>
      <xdr:rowOff>0</xdr:rowOff>
    </xdr:from>
    <xdr:to>
      <xdr:col>11</xdr:col>
      <xdr:colOff>0</xdr:colOff>
      <xdr:row>35</xdr:row>
      <xdr:rowOff>0</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1990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33</xdr:row>
      <xdr:rowOff>0</xdr:rowOff>
    </xdr:from>
    <xdr:to>
      <xdr:col>10</xdr:col>
      <xdr:colOff>0</xdr:colOff>
      <xdr:row>35</xdr:row>
      <xdr:rowOff>0</xdr:rowOff>
    </xdr:to>
    <xdr:cxnSp macro="">
      <xdr:nvCxnSpPr>
        <xdr:cNvPr id="69" name="直線コネクタ 68">
          <a:extLst>
            <a:ext uri="{FF2B5EF4-FFF2-40B4-BE49-F238E27FC236}">
              <a16:creationId xmlns:a16="http://schemas.microsoft.com/office/drawing/2014/main" id="{00000000-0008-0000-1000-000045000000}"/>
            </a:ext>
          </a:extLst>
        </xdr:cNvPr>
        <xdr:cNvCxnSpPr/>
      </xdr:nvCxnSpPr>
      <xdr:spPr>
        <a:xfrm>
          <a:off x="1809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33</xdr:row>
      <xdr:rowOff>0</xdr:rowOff>
    </xdr:from>
    <xdr:to>
      <xdr:col>9</xdr:col>
      <xdr:colOff>0</xdr:colOff>
      <xdr:row>35</xdr:row>
      <xdr:rowOff>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flipH="1">
          <a:off x="1629082"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33</xdr:row>
      <xdr:rowOff>0</xdr:rowOff>
    </xdr:from>
    <xdr:to>
      <xdr:col>7</xdr:col>
      <xdr:colOff>181841</xdr:colOff>
      <xdr:row>35</xdr:row>
      <xdr:rowOff>0</xdr:rowOff>
    </xdr:to>
    <xdr:cxnSp macro="">
      <xdr:nvCxnSpPr>
        <xdr:cNvPr id="71" name="直線コネクタ 70">
          <a:extLst>
            <a:ext uri="{FF2B5EF4-FFF2-40B4-BE49-F238E27FC236}">
              <a16:creationId xmlns:a16="http://schemas.microsoft.com/office/drawing/2014/main" id="{00000000-0008-0000-1000-000047000000}"/>
            </a:ext>
          </a:extLst>
        </xdr:cNvPr>
        <xdr:cNvCxnSpPr/>
      </xdr:nvCxnSpPr>
      <xdr:spPr>
        <a:xfrm>
          <a:off x="144866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33</xdr:row>
      <xdr:rowOff>0</xdr:rowOff>
    </xdr:from>
    <xdr:to>
      <xdr:col>6</xdr:col>
      <xdr:colOff>181841</xdr:colOff>
      <xdr:row>35</xdr:row>
      <xdr:rowOff>0</xdr:rowOff>
    </xdr:to>
    <xdr:cxnSp macro="">
      <xdr:nvCxnSpPr>
        <xdr:cNvPr id="72" name="直線コネクタ 71">
          <a:extLst>
            <a:ext uri="{FF2B5EF4-FFF2-40B4-BE49-F238E27FC236}">
              <a16:creationId xmlns:a16="http://schemas.microsoft.com/office/drawing/2014/main" id="{00000000-0008-0000-1000-000048000000}"/>
            </a:ext>
          </a:extLst>
        </xdr:cNvPr>
        <xdr:cNvCxnSpPr/>
      </xdr:nvCxnSpPr>
      <xdr:spPr>
        <a:xfrm>
          <a:off x="1267691"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181282</xdr:colOff>
      <xdr:row>33</xdr:row>
      <xdr:rowOff>0</xdr:rowOff>
    </xdr:from>
    <xdr:to>
      <xdr:col>5</xdr:col>
      <xdr:colOff>181840</xdr:colOff>
      <xdr:row>35</xdr:row>
      <xdr:rowOff>0</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H="1">
          <a:off x="1086157" y="5886450"/>
          <a:ext cx="558"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33</xdr:row>
      <xdr:rowOff>0</xdr:rowOff>
    </xdr:from>
    <xdr:to>
      <xdr:col>5</xdr:col>
      <xdr:colOff>1</xdr:colOff>
      <xdr:row>35</xdr:row>
      <xdr:rowOff>0</xdr:rowOff>
    </xdr:to>
    <xdr:cxnSp macro="">
      <xdr:nvCxnSpPr>
        <xdr:cNvPr id="74" name="直線コネクタ 73">
          <a:extLst>
            <a:ext uri="{FF2B5EF4-FFF2-40B4-BE49-F238E27FC236}">
              <a16:creationId xmlns:a16="http://schemas.microsoft.com/office/drawing/2014/main" id="{00000000-0008-0000-1000-00004A000000}"/>
            </a:ext>
          </a:extLst>
        </xdr:cNvPr>
        <xdr:cNvCxnSpPr/>
      </xdr:nvCxnSpPr>
      <xdr:spPr>
        <a:xfrm>
          <a:off x="90487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33</xdr:row>
      <xdr:rowOff>0</xdr:rowOff>
    </xdr:from>
    <xdr:to>
      <xdr:col>4</xdr:col>
      <xdr:colOff>1</xdr:colOff>
      <xdr:row>35</xdr:row>
      <xdr:rowOff>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7239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33</xdr:row>
      <xdr:rowOff>0</xdr:rowOff>
    </xdr:from>
    <xdr:to>
      <xdr:col>3</xdr:col>
      <xdr:colOff>0</xdr:colOff>
      <xdr:row>35</xdr:row>
      <xdr:rowOff>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542925"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181282</xdr:colOff>
      <xdr:row>33</xdr:row>
      <xdr:rowOff>0</xdr:rowOff>
    </xdr:from>
    <xdr:to>
      <xdr:col>2</xdr:col>
      <xdr:colOff>0</xdr:colOff>
      <xdr:row>35</xdr:row>
      <xdr:rowOff>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flipH="1">
          <a:off x="362257"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33</xdr:row>
      <xdr:rowOff>0</xdr:rowOff>
    </xdr:from>
    <xdr:to>
      <xdr:col>1</xdr:col>
      <xdr:colOff>0</xdr:colOff>
      <xdr:row>35</xdr:row>
      <xdr:rowOff>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181282"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33</xdr:row>
      <xdr:rowOff>0</xdr:rowOff>
    </xdr:from>
    <xdr:to>
      <xdr:col>36</xdr:col>
      <xdr:colOff>1</xdr:colOff>
      <xdr:row>35</xdr:row>
      <xdr:rowOff>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66675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33</xdr:row>
      <xdr:rowOff>0</xdr:rowOff>
    </xdr:from>
    <xdr:to>
      <xdr:col>35</xdr:col>
      <xdr:colOff>1</xdr:colOff>
      <xdr:row>35</xdr:row>
      <xdr:rowOff>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648652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34</xdr:col>
      <xdr:colOff>0</xdr:colOff>
      <xdr:row>35</xdr:row>
      <xdr:rowOff>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6305550"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33</xdr:row>
      <xdr:rowOff>0</xdr:rowOff>
    </xdr:from>
    <xdr:to>
      <xdr:col>33</xdr:col>
      <xdr:colOff>0</xdr:colOff>
      <xdr:row>35</xdr:row>
      <xdr:rowOff>0</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612457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33</xdr:row>
      <xdr:rowOff>0</xdr:rowOff>
    </xdr:from>
    <xdr:to>
      <xdr:col>32</xdr:col>
      <xdr:colOff>1</xdr:colOff>
      <xdr:row>35</xdr:row>
      <xdr:rowOff>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59436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33</xdr:row>
      <xdr:rowOff>0</xdr:rowOff>
    </xdr:from>
    <xdr:to>
      <xdr:col>30</xdr:col>
      <xdr:colOff>181841</xdr:colOff>
      <xdr:row>35</xdr:row>
      <xdr:rowOff>0</xdr:rowOff>
    </xdr:to>
    <xdr:cxnSp macro="">
      <xdr:nvCxnSpPr>
        <xdr:cNvPr id="84" name="直線コネクタ 83">
          <a:extLst>
            <a:ext uri="{FF2B5EF4-FFF2-40B4-BE49-F238E27FC236}">
              <a16:creationId xmlns:a16="http://schemas.microsoft.com/office/drawing/2014/main" id="{00000000-0008-0000-1000-000054000000}"/>
            </a:ext>
          </a:extLst>
        </xdr:cNvPr>
        <xdr:cNvCxnSpPr/>
      </xdr:nvCxnSpPr>
      <xdr:spPr>
        <a:xfrm>
          <a:off x="5763491"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33</xdr:row>
      <xdr:rowOff>0</xdr:rowOff>
    </xdr:from>
    <xdr:to>
      <xdr:col>30</xdr:col>
      <xdr:colOff>1</xdr:colOff>
      <xdr:row>35</xdr:row>
      <xdr:rowOff>0</xdr:rowOff>
    </xdr:to>
    <xdr:cxnSp macro="">
      <xdr:nvCxnSpPr>
        <xdr:cNvPr id="85" name="直線コネクタ 84">
          <a:extLst>
            <a:ext uri="{FF2B5EF4-FFF2-40B4-BE49-F238E27FC236}">
              <a16:creationId xmlns:a16="http://schemas.microsoft.com/office/drawing/2014/main" id="{00000000-0008-0000-1000-000055000000}"/>
            </a:ext>
          </a:extLst>
        </xdr:cNvPr>
        <xdr:cNvCxnSpPr/>
      </xdr:nvCxnSpPr>
      <xdr:spPr>
        <a:xfrm>
          <a:off x="558251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33</xdr:row>
      <xdr:rowOff>0</xdr:rowOff>
    </xdr:from>
    <xdr:to>
      <xdr:col>29</xdr:col>
      <xdr:colOff>1</xdr:colOff>
      <xdr:row>35</xdr:row>
      <xdr:rowOff>0</xdr:rowOff>
    </xdr:to>
    <xdr:cxnSp macro="">
      <xdr:nvCxnSpPr>
        <xdr:cNvPr id="86" name="直線コネクタ 85">
          <a:extLst>
            <a:ext uri="{FF2B5EF4-FFF2-40B4-BE49-F238E27FC236}">
              <a16:creationId xmlns:a16="http://schemas.microsoft.com/office/drawing/2014/main" id="{00000000-0008-0000-1000-000056000000}"/>
            </a:ext>
          </a:extLst>
        </xdr:cNvPr>
        <xdr:cNvCxnSpPr/>
      </xdr:nvCxnSpPr>
      <xdr:spPr>
        <a:xfrm>
          <a:off x="540154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33</xdr:row>
      <xdr:rowOff>0</xdr:rowOff>
    </xdr:from>
    <xdr:to>
      <xdr:col>28</xdr:col>
      <xdr:colOff>1</xdr:colOff>
      <xdr:row>35</xdr:row>
      <xdr:rowOff>0</xdr:rowOff>
    </xdr:to>
    <xdr:cxnSp macro="">
      <xdr:nvCxnSpPr>
        <xdr:cNvPr id="87" name="直線コネクタ 86">
          <a:extLst>
            <a:ext uri="{FF2B5EF4-FFF2-40B4-BE49-F238E27FC236}">
              <a16:creationId xmlns:a16="http://schemas.microsoft.com/office/drawing/2014/main" id="{00000000-0008-0000-1000-000057000000}"/>
            </a:ext>
          </a:extLst>
        </xdr:cNvPr>
        <xdr:cNvCxnSpPr/>
      </xdr:nvCxnSpPr>
      <xdr:spPr>
        <a:xfrm>
          <a:off x="5219700" y="5886450"/>
          <a:ext cx="1"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33</xdr:row>
      <xdr:rowOff>0</xdr:rowOff>
    </xdr:from>
    <xdr:to>
      <xdr:col>27</xdr:col>
      <xdr:colOff>0</xdr:colOff>
      <xdr:row>35</xdr:row>
      <xdr:rowOff>0</xdr:rowOff>
    </xdr:to>
    <xdr:cxnSp macro="">
      <xdr:nvCxnSpPr>
        <xdr:cNvPr id="88" name="直線コネクタ 87">
          <a:extLst>
            <a:ext uri="{FF2B5EF4-FFF2-40B4-BE49-F238E27FC236}">
              <a16:creationId xmlns:a16="http://schemas.microsoft.com/office/drawing/2014/main" id="{00000000-0008-0000-1000-000058000000}"/>
            </a:ext>
          </a:extLst>
        </xdr:cNvPr>
        <xdr:cNvCxnSpPr/>
      </xdr:nvCxnSpPr>
      <xdr:spPr>
        <a:xfrm>
          <a:off x="5038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33</xdr:row>
      <xdr:rowOff>0</xdr:rowOff>
    </xdr:from>
    <xdr:to>
      <xdr:col>26</xdr:col>
      <xdr:colOff>0</xdr:colOff>
      <xdr:row>35</xdr:row>
      <xdr:rowOff>0</xdr:rowOff>
    </xdr:to>
    <xdr:cxnSp macro="">
      <xdr:nvCxnSpPr>
        <xdr:cNvPr id="89" name="直線コネクタ 88">
          <a:extLst>
            <a:ext uri="{FF2B5EF4-FFF2-40B4-BE49-F238E27FC236}">
              <a16:creationId xmlns:a16="http://schemas.microsoft.com/office/drawing/2014/main" id="{00000000-0008-0000-1000-000059000000}"/>
            </a:ext>
          </a:extLst>
        </xdr:cNvPr>
        <xdr:cNvCxnSpPr/>
      </xdr:nvCxnSpPr>
      <xdr:spPr>
        <a:xfrm>
          <a:off x="4857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37</xdr:row>
      <xdr:rowOff>0</xdr:rowOff>
    </xdr:from>
    <xdr:to>
      <xdr:col>21</xdr:col>
      <xdr:colOff>1782</xdr:colOff>
      <xdr:row>41</xdr:row>
      <xdr:rowOff>208935</xdr:rowOff>
    </xdr:to>
    <xdr:cxnSp macro="">
      <xdr:nvCxnSpPr>
        <xdr:cNvPr id="90" name="直線コネクタ 89">
          <a:extLst>
            <a:ext uri="{FF2B5EF4-FFF2-40B4-BE49-F238E27FC236}">
              <a16:creationId xmlns:a16="http://schemas.microsoft.com/office/drawing/2014/main" id="{00000000-0008-0000-1000-00005A000000}"/>
            </a:ext>
          </a:extLst>
        </xdr:cNvPr>
        <xdr:cNvCxnSpPr/>
      </xdr:nvCxnSpPr>
      <xdr:spPr>
        <a:xfrm>
          <a:off x="38007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37</xdr:row>
      <xdr:rowOff>0</xdr:rowOff>
    </xdr:from>
    <xdr:to>
      <xdr:col>20</xdr:col>
      <xdr:colOff>1782</xdr:colOff>
      <xdr:row>41</xdr:row>
      <xdr:rowOff>208935</xdr:rowOff>
    </xdr:to>
    <xdr:cxnSp macro="">
      <xdr:nvCxnSpPr>
        <xdr:cNvPr id="91" name="直線コネクタ 90">
          <a:extLst>
            <a:ext uri="{FF2B5EF4-FFF2-40B4-BE49-F238E27FC236}">
              <a16:creationId xmlns:a16="http://schemas.microsoft.com/office/drawing/2014/main" id="{00000000-0008-0000-1000-00005B000000}"/>
            </a:ext>
          </a:extLst>
        </xdr:cNvPr>
        <xdr:cNvCxnSpPr/>
      </xdr:nvCxnSpPr>
      <xdr:spPr>
        <a:xfrm>
          <a:off x="36195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179500</xdr:colOff>
      <xdr:row>37</xdr:row>
      <xdr:rowOff>0</xdr:rowOff>
    </xdr:from>
    <xdr:to>
      <xdr:col>19</xdr:col>
      <xdr:colOff>0</xdr:colOff>
      <xdr:row>41</xdr:row>
      <xdr:rowOff>208935</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4370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37</xdr:row>
      <xdr:rowOff>0</xdr:rowOff>
    </xdr:from>
    <xdr:to>
      <xdr:col>18</xdr:col>
      <xdr:colOff>1781</xdr:colOff>
      <xdr:row>41</xdr:row>
      <xdr:rowOff>208935</xdr:rowOff>
    </xdr:to>
    <xdr:cxnSp macro="">
      <xdr:nvCxnSpPr>
        <xdr:cNvPr id="93" name="直線コネクタ 92">
          <a:extLst>
            <a:ext uri="{FF2B5EF4-FFF2-40B4-BE49-F238E27FC236}">
              <a16:creationId xmlns:a16="http://schemas.microsoft.com/office/drawing/2014/main" id="{00000000-0008-0000-1000-00005D000000}"/>
            </a:ext>
          </a:extLst>
        </xdr:cNvPr>
        <xdr:cNvCxnSpPr/>
      </xdr:nvCxnSpPr>
      <xdr:spPr>
        <a:xfrm>
          <a:off x="3257857"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37</xdr:row>
      <xdr:rowOff>0</xdr:rowOff>
    </xdr:from>
    <xdr:to>
      <xdr:col>17</xdr:col>
      <xdr:colOff>1782</xdr:colOff>
      <xdr:row>41</xdr:row>
      <xdr:rowOff>208935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30768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179500</xdr:colOff>
      <xdr:row>37</xdr:row>
      <xdr:rowOff>0</xdr:rowOff>
    </xdr:from>
    <xdr:to>
      <xdr:col>16</xdr:col>
      <xdr:colOff>0</xdr:colOff>
      <xdr:row>41</xdr:row>
      <xdr:rowOff>208935</xdr:rowOff>
    </xdr:to>
    <xdr:cxnSp macro="">
      <xdr:nvCxnSpPr>
        <xdr:cNvPr id="95" name="直線コネクタ 94">
          <a:extLst>
            <a:ext uri="{FF2B5EF4-FFF2-40B4-BE49-F238E27FC236}">
              <a16:creationId xmlns:a16="http://schemas.microsoft.com/office/drawing/2014/main" id="{00000000-0008-0000-1000-00005F000000}"/>
            </a:ext>
          </a:extLst>
        </xdr:cNvPr>
        <xdr:cNvCxnSpPr/>
      </xdr:nvCxnSpPr>
      <xdr:spPr>
        <a:xfrm>
          <a:off x="289412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179500</xdr:colOff>
      <xdr:row>37</xdr:row>
      <xdr:rowOff>0</xdr:rowOff>
    </xdr:from>
    <xdr:to>
      <xdr:col>15</xdr:col>
      <xdr:colOff>0</xdr:colOff>
      <xdr:row>41</xdr:row>
      <xdr:rowOff>208935</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2713150"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179501</xdr:colOff>
      <xdr:row>37</xdr:row>
      <xdr:rowOff>0</xdr:rowOff>
    </xdr:from>
    <xdr:to>
      <xdr:col>14</xdr:col>
      <xdr:colOff>0</xdr:colOff>
      <xdr:row>41</xdr:row>
      <xdr:rowOff>208935</xdr:rowOff>
    </xdr:to>
    <xdr:cxnSp macro="">
      <xdr:nvCxnSpPr>
        <xdr:cNvPr id="97" name="直線コネクタ 96">
          <a:extLst>
            <a:ext uri="{FF2B5EF4-FFF2-40B4-BE49-F238E27FC236}">
              <a16:creationId xmlns:a16="http://schemas.microsoft.com/office/drawing/2014/main" id="{00000000-0008-0000-1000-000061000000}"/>
            </a:ext>
          </a:extLst>
        </xdr:cNvPr>
        <xdr:cNvCxnSpPr/>
      </xdr:nvCxnSpPr>
      <xdr:spPr>
        <a:xfrm>
          <a:off x="2532176"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177719</xdr:colOff>
      <xdr:row>37</xdr:row>
      <xdr:rowOff>0</xdr:rowOff>
    </xdr:from>
    <xdr:to>
      <xdr:col>12</xdr:col>
      <xdr:colOff>179501</xdr:colOff>
      <xdr:row>41</xdr:row>
      <xdr:rowOff>208935</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2349419"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37</xdr:row>
      <xdr:rowOff>0</xdr:rowOff>
    </xdr:from>
    <xdr:to>
      <xdr:col>12</xdr:col>
      <xdr:colOff>1782</xdr:colOff>
      <xdr:row>41</xdr:row>
      <xdr:rowOff>208935</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21717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37</xdr:row>
      <xdr:rowOff>0</xdr:rowOff>
    </xdr:from>
    <xdr:to>
      <xdr:col>11</xdr:col>
      <xdr:colOff>1782</xdr:colOff>
      <xdr:row>41</xdr:row>
      <xdr:rowOff>208935</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1990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37</xdr:row>
      <xdr:rowOff>0</xdr:rowOff>
    </xdr:from>
    <xdr:to>
      <xdr:col>36</xdr:col>
      <xdr:colOff>1782</xdr:colOff>
      <xdr:row>41</xdr:row>
      <xdr:rowOff>208935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678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0</xdr:rowOff>
    </xdr:from>
    <xdr:to>
      <xdr:col>35</xdr:col>
      <xdr:colOff>1782</xdr:colOff>
      <xdr:row>41</xdr:row>
      <xdr:rowOff>208935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4865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179500</xdr:colOff>
      <xdr:row>37</xdr:row>
      <xdr:rowOff>0</xdr:rowOff>
    </xdr:from>
    <xdr:to>
      <xdr:col>34</xdr:col>
      <xdr:colOff>0</xdr:colOff>
      <xdr:row>41</xdr:row>
      <xdr:rowOff>208935</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30407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37</xdr:row>
      <xdr:rowOff>0</xdr:rowOff>
    </xdr:from>
    <xdr:to>
      <xdr:col>33</xdr:col>
      <xdr:colOff>1781</xdr:colOff>
      <xdr:row>41</xdr:row>
      <xdr:rowOff>208935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124882"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37</xdr:row>
      <xdr:rowOff>0</xdr:rowOff>
    </xdr:from>
    <xdr:to>
      <xdr:col>32</xdr:col>
      <xdr:colOff>1782</xdr:colOff>
      <xdr:row>41</xdr:row>
      <xdr:rowOff>208935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59439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179500</xdr:colOff>
      <xdr:row>37</xdr:row>
      <xdr:rowOff>0</xdr:rowOff>
    </xdr:from>
    <xdr:to>
      <xdr:col>31</xdr:col>
      <xdr:colOff>0</xdr:colOff>
      <xdr:row>41</xdr:row>
      <xdr:rowOff>208935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7611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179500</xdr:colOff>
      <xdr:row>37</xdr:row>
      <xdr:rowOff>0</xdr:rowOff>
    </xdr:from>
    <xdr:to>
      <xdr:col>30</xdr:col>
      <xdr:colOff>0</xdr:colOff>
      <xdr:row>41</xdr:row>
      <xdr:rowOff>208935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5580175"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179501</xdr:colOff>
      <xdr:row>37</xdr:row>
      <xdr:rowOff>0</xdr:rowOff>
    </xdr:from>
    <xdr:to>
      <xdr:col>29</xdr:col>
      <xdr:colOff>0</xdr:colOff>
      <xdr:row>41</xdr:row>
      <xdr:rowOff>208935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399201"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177719</xdr:colOff>
      <xdr:row>37</xdr:row>
      <xdr:rowOff>0</xdr:rowOff>
    </xdr:from>
    <xdr:to>
      <xdr:col>27</xdr:col>
      <xdr:colOff>179501</xdr:colOff>
      <xdr:row>41</xdr:row>
      <xdr:rowOff>208935</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5216444"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37</xdr:row>
      <xdr:rowOff>0</xdr:rowOff>
    </xdr:from>
    <xdr:to>
      <xdr:col>27</xdr:col>
      <xdr:colOff>1782</xdr:colOff>
      <xdr:row>41</xdr:row>
      <xdr:rowOff>208935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038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37</xdr:row>
      <xdr:rowOff>0</xdr:rowOff>
    </xdr:from>
    <xdr:to>
      <xdr:col>26</xdr:col>
      <xdr:colOff>1782</xdr:colOff>
      <xdr:row>41</xdr:row>
      <xdr:rowOff>208935</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485775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44</xdr:row>
      <xdr:rowOff>0</xdr:rowOff>
    </xdr:from>
    <xdr:to>
      <xdr:col>11</xdr:col>
      <xdr:colOff>0</xdr:colOff>
      <xdr:row>46</xdr:row>
      <xdr:rowOff>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1990725"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44</xdr:row>
      <xdr:rowOff>0</xdr:rowOff>
    </xdr:from>
    <xdr:to>
      <xdr:col>10</xdr:col>
      <xdr:colOff>0</xdr:colOff>
      <xdr:row>46</xdr:row>
      <xdr:rowOff>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1809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44</xdr:row>
      <xdr:rowOff>0</xdr:rowOff>
    </xdr:from>
    <xdr:to>
      <xdr:col>9</xdr:col>
      <xdr:colOff>0</xdr:colOff>
      <xdr:row>46</xdr:row>
      <xdr:rowOff>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H="1">
          <a:off x="1629082"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44</xdr:row>
      <xdr:rowOff>0</xdr:rowOff>
    </xdr:from>
    <xdr:to>
      <xdr:col>8</xdr:col>
      <xdr:colOff>1</xdr:colOff>
      <xdr:row>46</xdr:row>
      <xdr:rowOff>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44866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44</xdr:row>
      <xdr:rowOff>0</xdr:rowOff>
    </xdr:from>
    <xdr:to>
      <xdr:col>7</xdr:col>
      <xdr:colOff>1</xdr:colOff>
      <xdr:row>46</xdr:row>
      <xdr:rowOff>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267691"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44</xdr:row>
      <xdr:rowOff>0</xdr:rowOff>
    </xdr:from>
    <xdr:to>
      <xdr:col>5</xdr:col>
      <xdr:colOff>181840</xdr:colOff>
      <xdr:row>46</xdr:row>
      <xdr:rowOff>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86715"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181282</xdr:colOff>
      <xdr:row>44</xdr:row>
      <xdr:rowOff>0</xdr:rowOff>
    </xdr:from>
    <xdr:to>
      <xdr:col>5</xdr:col>
      <xdr:colOff>0</xdr:colOff>
      <xdr:row>46</xdr:row>
      <xdr:rowOff>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flipH="1">
          <a:off x="9051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44</xdr:row>
      <xdr:rowOff>0</xdr:rowOff>
    </xdr:from>
    <xdr:to>
      <xdr:col>4</xdr:col>
      <xdr:colOff>0</xdr:colOff>
      <xdr:row>46</xdr:row>
      <xdr:rowOff>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72390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181281</xdr:colOff>
      <xdr:row>44</xdr:row>
      <xdr:rowOff>0</xdr:rowOff>
    </xdr:from>
    <xdr:to>
      <xdr:col>3</xdr:col>
      <xdr:colOff>0</xdr:colOff>
      <xdr:row>46</xdr:row>
      <xdr:rowOff>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flipH="1">
          <a:off x="54323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44</xdr:row>
      <xdr:rowOff>0</xdr:rowOff>
    </xdr:from>
    <xdr:to>
      <xdr:col>2</xdr:col>
      <xdr:colOff>0</xdr:colOff>
      <xdr:row>46</xdr:row>
      <xdr:rowOff>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3619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44</xdr:row>
      <xdr:rowOff>0</xdr:rowOff>
    </xdr:from>
    <xdr:to>
      <xdr:col>1</xdr:col>
      <xdr:colOff>0</xdr:colOff>
      <xdr:row>46</xdr:row>
      <xdr:rowOff>0</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a:off x="1812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44</xdr:row>
      <xdr:rowOff>0</xdr:rowOff>
    </xdr:from>
    <xdr:to>
      <xdr:col>36</xdr:col>
      <xdr:colOff>1</xdr:colOff>
      <xdr:row>46</xdr:row>
      <xdr:rowOff>0</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6667500"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44</xdr:row>
      <xdr:rowOff>0</xdr:rowOff>
    </xdr:from>
    <xdr:to>
      <xdr:col>35</xdr:col>
      <xdr:colOff>1</xdr:colOff>
      <xdr:row>46</xdr:row>
      <xdr:rowOff>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64865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44</xdr:row>
      <xdr:rowOff>0</xdr:rowOff>
    </xdr:from>
    <xdr:to>
      <xdr:col>34</xdr:col>
      <xdr:colOff>0</xdr:colOff>
      <xdr:row>46</xdr:row>
      <xdr:rowOff>0</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6305550"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44</xdr:row>
      <xdr:rowOff>0</xdr:rowOff>
    </xdr:from>
    <xdr:to>
      <xdr:col>33</xdr:col>
      <xdr:colOff>1</xdr:colOff>
      <xdr:row>46</xdr:row>
      <xdr:rowOff>0</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612457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44</xdr:row>
      <xdr:rowOff>0</xdr:rowOff>
    </xdr:from>
    <xdr:to>
      <xdr:col>32</xdr:col>
      <xdr:colOff>2</xdr:colOff>
      <xdr:row>46</xdr:row>
      <xdr:rowOff>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a:off x="5943600" y="7839075"/>
          <a:ext cx="2"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44</xdr:row>
      <xdr:rowOff>0</xdr:rowOff>
    </xdr:from>
    <xdr:to>
      <xdr:col>31</xdr:col>
      <xdr:colOff>1</xdr:colOff>
      <xdr:row>46</xdr:row>
      <xdr:rowOff>0</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a:off x="576349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44</xdr:row>
      <xdr:rowOff>0</xdr:rowOff>
    </xdr:from>
    <xdr:to>
      <xdr:col>29</xdr:col>
      <xdr:colOff>181841</xdr:colOff>
      <xdr:row>46</xdr:row>
      <xdr:rowOff>0</xdr:rowOff>
    </xdr:to>
    <xdr:cxnSp macro="">
      <xdr:nvCxnSpPr>
        <xdr:cNvPr id="129" name="直線コネクタ 128">
          <a:extLst>
            <a:ext uri="{FF2B5EF4-FFF2-40B4-BE49-F238E27FC236}">
              <a16:creationId xmlns:a16="http://schemas.microsoft.com/office/drawing/2014/main" id="{00000000-0008-0000-1000-000081000000}"/>
            </a:ext>
          </a:extLst>
        </xdr:cNvPr>
        <xdr:cNvCxnSpPr/>
      </xdr:nvCxnSpPr>
      <xdr:spPr>
        <a:xfrm>
          <a:off x="558251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44</xdr:row>
      <xdr:rowOff>0</xdr:rowOff>
    </xdr:from>
    <xdr:to>
      <xdr:col>28</xdr:col>
      <xdr:colOff>181840</xdr:colOff>
      <xdr:row>46</xdr:row>
      <xdr:rowOff>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540154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44</xdr:row>
      <xdr:rowOff>0</xdr:rowOff>
    </xdr:from>
    <xdr:to>
      <xdr:col>28</xdr:col>
      <xdr:colOff>0</xdr:colOff>
      <xdr:row>46</xdr:row>
      <xdr:rowOff>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flipH="1">
          <a:off x="5220007"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0</xdr:rowOff>
    </xdr:from>
    <xdr:to>
      <xdr:col>27</xdr:col>
      <xdr:colOff>1</xdr:colOff>
      <xdr:row>46</xdr:row>
      <xdr:rowOff>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50387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44</xdr:row>
      <xdr:rowOff>0</xdr:rowOff>
    </xdr:from>
    <xdr:to>
      <xdr:col>26</xdr:col>
      <xdr:colOff>0</xdr:colOff>
      <xdr:row>46</xdr:row>
      <xdr:rowOff>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4857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47</xdr:row>
      <xdr:rowOff>132121</xdr:rowOff>
    </xdr:from>
    <xdr:to>
      <xdr:col>20</xdr:col>
      <xdr:colOff>181282</xdr:colOff>
      <xdr:row>51</xdr:row>
      <xdr:rowOff>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38007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47</xdr:row>
      <xdr:rowOff>132121</xdr:rowOff>
    </xdr:from>
    <xdr:to>
      <xdr:col>20</xdr:col>
      <xdr:colOff>0</xdr:colOff>
      <xdr:row>51</xdr:row>
      <xdr:rowOff>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36195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47</xdr:row>
      <xdr:rowOff>132121</xdr:rowOff>
    </xdr:from>
    <xdr:to>
      <xdr:col>19</xdr:col>
      <xdr:colOff>0</xdr:colOff>
      <xdr:row>51</xdr:row>
      <xdr:rowOff>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34385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47</xdr:row>
      <xdr:rowOff>132121</xdr:rowOff>
    </xdr:from>
    <xdr:to>
      <xdr:col>17</xdr:col>
      <xdr:colOff>181282</xdr:colOff>
      <xdr:row>51</xdr:row>
      <xdr:rowOff>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32578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47</xdr:row>
      <xdr:rowOff>132121</xdr:rowOff>
    </xdr:from>
    <xdr:to>
      <xdr:col>16</xdr:col>
      <xdr:colOff>181282</xdr:colOff>
      <xdr:row>51</xdr:row>
      <xdr:rowOff>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3076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47</xdr:row>
      <xdr:rowOff>132121</xdr:rowOff>
    </xdr:from>
    <xdr:to>
      <xdr:col>16</xdr:col>
      <xdr:colOff>0</xdr:colOff>
      <xdr:row>51</xdr:row>
      <xdr:rowOff>0</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a:off x="289560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181281</xdr:colOff>
      <xdr:row>47</xdr:row>
      <xdr:rowOff>132121</xdr:rowOff>
    </xdr:from>
    <xdr:to>
      <xdr:col>14</xdr:col>
      <xdr:colOff>181281</xdr:colOff>
      <xdr:row>51</xdr:row>
      <xdr:rowOff>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2714931"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47</xdr:row>
      <xdr:rowOff>132121</xdr:rowOff>
    </xdr:from>
    <xdr:to>
      <xdr:col>13</xdr:col>
      <xdr:colOff>181282</xdr:colOff>
      <xdr:row>51</xdr:row>
      <xdr:rowOff>0</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a:off x="25339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47</xdr:row>
      <xdr:rowOff>132121</xdr:rowOff>
    </xdr:from>
    <xdr:to>
      <xdr:col>12</xdr:col>
      <xdr:colOff>181282</xdr:colOff>
      <xdr:row>51</xdr:row>
      <xdr:rowOff>0</xdr:rowOff>
    </xdr:to>
    <xdr:cxnSp macro="">
      <xdr:nvCxnSpPr>
        <xdr:cNvPr id="142" name="直線コネクタ 141">
          <a:extLst>
            <a:ext uri="{FF2B5EF4-FFF2-40B4-BE49-F238E27FC236}">
              <a16:creationId xmlns:a16="http://schemas.microsoft.com/office/drawing/2014/main" id="{00000000-0008-0000-1000-00008E000000}"/>
            </a:ext>
          </a:extLst>
        </xdr:cNvPr>
        <xdr:cNvCxnSpPr/>
      </xdr:nvCxnSpPr>
      <xdr:spPr>
        <a:xfrm>
          <a:off x="2352982"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47</xdr:row>
      <xdr:rowOff>132121</xdr:rowOff>
    </xdr:from>
    <xdr:to>
      <xdr:col>12</xdr:col>
      <xdr:colOff>0</xdr:colOff>
      <xdr:row>51</xdr:row>
      <xdr:rowOff>0</xdr:rowOff>
    </xdr:to>
    <xdr:cxnSp macro="">
      <xdr:nvCxnSpPr>
        <xdr:cNvPr id="143" name="直線コネクタ 142">
          <a:extLst>
            <a:ext uri="{FF2B5EF4-FFF2-40B4-BE49-F238E27FC236}">
              <a16:creationId xmlns:a16="http://schemas.microsoft.com/office/drawing/2014/main" id="{00000000-0008-0000-1000-00008F000000}"/>
            </a:ext>
          </a:extLst>
        </xdr:cNvPr>
        <xdr:cNvCxnSpPr/>
      </xdr:nvCxnSpPr>
      <xdr:spPr>
        <a:xfrm>
          <a:off x="21717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47</xdr:row>
      <xdr:rowOff>132121</xdr:rowOff>
    </xdr:from>
    <xdr:to>
      <xdr:col>11</xdr:col>
      <xdr:colOff>0</xdr:colOff>
      <xdr:row>51</xdr:row>
      <xdr:rowOff>0</xdr:rowOff>
    </xdr:to>
    <xdr:cxnSp macro="">
      <xdr:nvCxnSpPr>
        <xdr:cNvPr id="144" name="直線コネクタ 143">
          <a:extLst>
            <a:ext uri="{FF2B5EF4-FFF2-40B4-BE49-F238E27FC236}">
              <a16:creationId xmlns:a16="http://schemas.microsoft.com/office/drawing/2014/main" id="{00000000-0008-0000-1000-000090000000}"/>
            </a:ext>
          </a:extLst>
        </xdr:cNvPr>
        <xdr:cNvCxnSpPr/>
      </xdr:nvCxnSpPr>
      <xdr:spPr>
        <a:xfrm>
          <a:off x="1990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47</xdr:row>
      <xdr:rowOff>132121</xdr:rowOff>
    </xdr:from>
    <xdr:to>
      <xdr:col>35</xdr:col>
      <xdr:colOff>181282</xdr:colOff>
      <xdr:row>51</xdr:row>
      <xdr:rowOff>0</xdr:rowOff>
    </xdr:to>
    <xdr:cxnSp macro="">
      <xdr:nvCxnSpPr>
        <xdr:cNvPr id="145" name="直線コネクタ 144">
          <a:extLst>
            <a:ext uri="{FF2B5EF4-FFF2-40B4-BE49-F238E27FC236}">
              <a16:creationId xmlns:a16="http://schemas.microsoft.com/office/drawing/2014/main" id="{00000000-0008-0000-1000-000091000000}"/>
            </a:ext>
          </a:extLst>
        </xdr:cNvPr>
        <xdr:cNvCxnSpPr/>
      </xdr:nvCxnSpPr>
      <xdr:spPr>
        <a:xfrm>
          <a:off x="66678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132121</xdr:rowOff>
    </xdr:from>
    <xdr:to>
      <xdr:col>35</xdr:col>
      <xdr:colOff>0</xdr:colOff>
      <xdr:row>51</xdr:row>
      <xdr:rowOff>0</xdr:rowOff>
    </xdr:to>
    <xdr:cxnSp macro="">
      <xdr:nvCxnSpPr>
        <xdr:cNvPr id="146" name="直線コネクタ 145">
          <a:extLst>
            <a:ext uri="{FF2B5EF4-FFF2-40B4-BE49-F238E27FC236}">
              <a16:creationId xmlns:a16="http://schemas.microsoft.com/office/drawing/2014/main" id="{00000000-0008-0000-1000-000092000000}"/>
            </a:ext>
          </a:extLst>
        </xdr:cNvPr>
        <xdr:cNvCxnSpPr/>
      </xdr:nvCxnSpPr>
      <xdr:spPr>
        <a:xfrm>
          <a:off x="64865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132121</xdr:rowOff>
    </xdr:from>
    <xdr:to>
      <xdr:col>34</xdr:col>
      <xdr:colOff>0</xdr:colOff>
      <xdr:row>51</xdr:row>
      <xdr:rowOff>0</xdr:rowOff>
    </xdr:to>
    <xdr:cxnSp macro="">
      <xdr:nvCxnSpPr>
        <xdr:cNvPr id="147" name="直線コネクタ 146">
          <a:extLst>
            <a:ext uri="{FF2B5EF4-FFF2-40B4-BE49-F238E27FC236}">
              <a16:creationId xmlns:a16="http://schemas.microsoft.com/office/drawing/2014/main" id="{00000000-0008-0000-1000-000093000000}"/>
            </a:ext>
          </a:extLst>
        </xdr:cNvPr>
        <xdr:cNvCxnSpPr/>
      </xdr:nvCxnSpPr>
      <xdr:spPr>
        <a:xfrm>
          <a:off x="630555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47</xdr:row>
      <xdr:rowOff>132121</xdr:rowOff>
    </xdr:from>
    <xdr:to>
      <xdr:col>32</xdr:col>
      <xdr:colOff>181282</xdr:colOff>
      <xdr:row>51</xdr:row>
      <xdr:rowOff>0</xdr:rowOff>
    </xdr:to>
    <xdr:cxnSp macro="">
      <xdr:nvCxnSpPr>
        <xdr:cNvPr id="148" name="直線コネクタ 147">
          <a:extLst>
            <a:ext uri="{FF2B5EF4-FFF2-40B4-BE49-F238E27FC236}">
              <a16:creationId xmlns:a16="http://schemas.microsoft.com/office/drawing/2014/main" id="{00000000-0008-0000-1000-000094000000}"/>
            </a:ext>
          </a:extLst>
        </xdr:cNvPr>
        <xdr:cNvCxnSpPr/>
      </xdr:nvCxnSpPr>
      <xdr:spPr>
        <a:xfrm>
          <a:off x="6124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47</xdr:row>
      <xdr:rowOff>132121</xdr:rowOff>
    </xdr:from>
    <xdr:to>
      <xdr:col>31</xdr:col>
      <xdr:colOff>181282</xdr:colOff>
      <xdr:row>51</xdr:row>
      <xdr:rowOff>0</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a:off x="59439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132121</xdr:rowOff>
    </xdr:from>
    <xdr:to>
      <xdr:col>31</xdr:col>
      <xdr:colOff>0</xdr:colOff>
      <xdr:row>51</xdr:row>
      <xdr:rowOff>0</xdr:rowOff>
    </xdr:to>
    <xdr:cxnSp macro="">
      <xdr:nvCxnSpPr>
        <xdr:cNvPr id="150" name="直線コネクタ 149">
          <a:extLst>
            <a:ext uri="{FF2B5EF4-FFF2-40B4-BE49-F238E27FC236}">
              <a16:creationId xmlns:a16="http://schemas.microsoft.com/office/drawing/2014/main" id="{00000000-0008-0000-1000-000096000000}"/>
            </a:ext>
          </a:extLst>
        </xdr:cNvPr>
        <xdr:cNvCxnSpPr/>
      </xdr:nvCxnSpPr>
      <xdr:spPr>
        <a:xfrm>
          <a:off x="57626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181281</xdr:colOff>
      <xdr:row>47</xdr:row>
      <xdr:rowOff>132121</xdr:rowOff>
    </xdr:from>
    <xdr:to>
      <xdr:col>29</xdr:col>
      <xdr:colOff>181281</xdr:colOff>
      <xdr:row>51</xdr:row>
      <xdr:rowOff>0</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a:off x="5581956"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47</xdr:row>
      <xdr:rowOff>132121</xdr:rowOff>
    </xdr:from>
    <xdr:to>
      <xdr:col>28</xdr:col>
      <xdr:colOff>181282</xdr:colOff>
      <xdr:row>51</xdr:row>
      <xdr:rowOff>0</xdr:rowOff>
    </xdr:to>
    <xdr:cxnSp macro="">
      <xdr:nvCxnSpPr>
        <xdr:cNvPr id="152" name="直線コネクタ 151">
          <a:extLst>
            <a:ext uri="{FF2B5EF4-FFF2-40B4-BE49-F238E27FC236}">
              <a16:creationId xmlns:a16="http://schemas.microsoft.com/office/drawing/2014/main" id="{00000000-0008-0000-1000-000098000000}"/>
            </a:ext>
          </a:extLst>
        </xdr:cNvPr>
        <xdr:cNvCxnSpPr/>
      </xdr:nvCxnSpPr>
      <xdr:spPr>
        <a:xfrm>
          <a:off x="54009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47</xdr:row>
      <xdr:rowOff>132121</xdr:rowOff>
    </xdr:from>
    <xdr:to>
      <xdr:col>27</xdr:col>
      <xdr:colOff>181282</xdr:colOff>
      <xdr:row>51</xdr:row>
      <xdr:rowOff>0</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a:off x="5220007"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47</xdr:row>
      <xdr:rowOff>132121</xdr:rowOff>
    </xdr:from>
    <xdr:to>
      <xdr:col>27</xdr:col>
      <xdr:colOff>0</xdr:colOff>
      <xdr:row>51</xdr:row>
      <xdr:rowOff>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5038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47</xdr:row>
      <xdr:rowOff>132121</xdr:rowOff>
    </xdr:from>
    <xdr:to>
      <xdr:col>26</xdr:col>
      <xdr:colOff>0</xdr:colOff>
      <xdr:row>51</xdr:row>
      <xdr:rowOff>0</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a:off x="485775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53</xdr:row>
      <xdr:rowOff>0</xdr:rowOff>
    </xdr:from>
    <xdr:to>
      <xdr:col>11</xdr:col>
      <xdr:colOff>0</xdr:colOff>
      <xdr:row>54</xdr:row>
      <xdr:rowOff>151478</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1990725"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180054</xdr:colOff>
      <xdr:row>53</xdr:row>
      <xdr:rowOff>0</xdr:rowOff>
    </xdr:from>
    <xdr:to>
      <xdr:col>10</xdr:col>
      <xdr:colOff>0</xdr:colOff>
      <xdr:row>54</xdr:row>
      <xdr:rowOff>151478</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flipH="1">
          <a:off x="1808829" y="9372600"/>
          <a:ext cx="921"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53</xdr:row>
      <xdr:rowOff>0</xdr:rowOff>
    </xdr:from>
    <xdr:to>
      <xdr:col>9</xdr:col>
      <xdr:colOff>1229</xdr:colOff>
      <xdr:row>54</xdr:row>
      <xdr:rowOff>151478</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1628775" y="9372600"/>
          <a:ext cx="1229"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53</xdr:row>
      <xdr:rowOff>0</xdr:rowOff>
    </xdr:from>
    <xdr:to>
      <xdr:col>7</xdr:col>
      <xdr:colOff>181841</xdr:colOff>
      <xdr:row>54</xdr:row>
      <xdr:rowOff>151478</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1448666"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53</xdr:row>
      <xdr:rowOff>0</xdr:rowOff>
    </xdr:from>
    <xdr:to>
      <xdr:col>6</xdr:col>
      <xdr:colOff>181841</xdr:colOff>
      <xdr:row>54</xdr:row>
      <xdr:rowOff>151478</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1267691"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180054</xdr:colOff>
      <xdr:row>53</xdr:row>
      <xdr:rowOff>0</xdr:rowOff>
    </xdr:from>
    <xdr:to>
      <xdr:col>5</xdr:col>
      <xdr:colOff>181840</xdr:colOff>
      <xdr:row>54</xdr:row>
      <xdr:rowOff>151478</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flipH="1">
          <a:off x="1084929" y="9372600"/>
          <a:ext cx="1786"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0</xdr:rowOff>
    </xdr:from>
    <xdr:to>
      <xdr:col>5</xdr:col>
      <xdr:colOff>1229</xdr:colOff>
      <xdr:row>54</xdr:row>
      <xdr:rowOff>151478</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904875" y="9372600"/>
          <a:ext cx="1229"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0</xdr:rowOff>
    </xdr:from>
    <xdr:to>
      <xdr:col>4</xdr:col>
      <xdr:colOff>0</xdr:colOff>
      <xdr:row>54</xdr:row>
      <xdr:rowOff>151478</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23900"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180053</xdr:colOff>
      <xdr:row>53</xdr:row>
      <xdr:rowOff>0</xdr:rowOff>
    </xdr:from>
    <xdr:to>
      <xdr:col>3</xdr:col>
      <xdr:colOff>0</xdr:colOff>
      <xdr:row>54</xdr:row>
      <xdr:rowOff>151478</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flipH="1">
          <a:off x="542003" y="9372600"/>
          <a:ext cx="922"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53</xdr:row>
      <xdr:rowOff>0</xdr:rowOff>
    </xdr:from>
    <xdr:to>
      <xdr:col>2</xdr:col>
      <xdr:colOff>1228</xdr:colOff>
      <xdr:row>54</xdr:row>
      <xdr:rowOff>151478</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361950" y="9372600"/>
          <a:ext cx="1228"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53</xdr:row>
      <xdr:rowOff>0</xdr:rowOff>
    </xdr:from>
    <xdr:to>
      <xdr:col>1</xdr:col>
      <xdr:colOff>0</xdr:colOff>
      <xdr:row>54</xdr:row>
      <xdr:rowOff>151534</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181282" y="9372600"/>
          <a:ext cx="0"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178210</xdr:colOff>
      <xdr:row>53</xdr:row>
      <xdr:rowOff>0</xdr:rowOff>
    </xdr:from>
    <xdr:to>
      <xdr:col>36</xdr:col>
      <xdr:colOff>0</xdr:colOff>
      <xdr:row>54</xdr:row>
      <xdr:rowOff>151478</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flipH="1">
          <a:off x="66647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176981</xdr:colOff>
      <xdr:row>53</xdr:row>
      <xdr:rowOff>0</xdr:rowOff>
    </xdr:from>
    <xdr:to>
      <xdr:col>35</xdr:col>
      <xdr:colOff>0</xdr:colOff>
      <xdr:row>54</xdr:row>
      <xdr:rowOff>151478</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flipH="1">
          <a:off x="6482531" y="9372600"/>
          <a:ext cx="3994"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179438</xdr:colOff>
      <xdr:row>53</xdr:row>
      <xdr:rowOff>0</xdr:rowOff>
    </xdr:from>
    <xdr:to>
      <xdr:col>34</xdr:col>
      <xdr:colOff>0</xdr:colOff>
      <xdr:row>54</xdr:row>
      <xdr:rowOff>151478</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flipH="1">
          <a:off x="6304013" y="9372600"/>
          <a:ext cx="1537"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178210</xdr:colOff>
      <xdr:row>53</xdr:row>
      <xdr:rowOff>0</xdr:rowOff>
    </xdr:from>
    <xdr:to>
      <xdr:col>33</xdr:col>
      <xdr:colOff>0</xdr:colOff>
      <xdr:row>54</xdr:row>
      <xdr:rowOff>151478</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flipH="1">
          <a:off x="6121810"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178210</xdr:colOff>
      <xdr:row>53</xdr:row>
      <xdr:rowOff>0</xdr:rowOff>
    </xdr:from>
    <xdr:to>
      <xdr:col>32</xdr:col>
      <xdr:colOff>0</xdr:colOff>
      <xdr:row>54</xdr:row>
      <xdr:rowOff>151478</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H="1">
          <a:off x="59408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176981</xdr:colOff>
      <xdr:row>53</xdr:row>
      <xdr:rowOff>0</xdr:rowOff>
    </xdr:from>
    <xdr:to>
      <xdr:col>30</xdr:col>
      <xdr:colOff>181841</xdr:colOff>
      <xdr:row>54</xdr:row>
      <xdr:rowOff>151478</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flipH="1">
          <a:off x="5758631" y="9372600"/>
          <a:ext cx="4860"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179438</xdr:colOff>
      <xdr:row>53</xdr:row>
      <xdr:rowOff>0</xdr:rowOff>
    </xdr:from>
    <xdr:to>
      <xdr:col>29</xdr:col>
      <xdr:colOff>181841</xdr:colOff>
      <xdr:row>54</xdr:row>
      <xdr:rowOff>151478</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H="1">
          <a:off x="5580113" y="9372600"/>
          <a:ext cx="2403"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178210</xdr:colOff>
      <xdr:row>53</xdr:row>
      <xdr:rowOff>0</xdr:rowOff>
    </xdr:from>
    <xdr:to>
      <xdr:col>28</xdr:col>
      <xdr:colOff>181840</xdr:colOff>
      <xdr:row>54</xdr:row>
      <xdr:rowOff>151478</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flipH="1">
          <a:off x="5397910" y="9372600"/>
          <a:ext cx="363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176981</xdr:colOff>
      <xdr:row>53</xdr:row>
      <xdr:rowOff>0</xdr:rowOff>
    </xdr:from>
    <xdr:to>
      <xdr:col>28</xdr:col>
      <xdr:colOff>0</xdr:colOff>
      <xdr:row>54</xdr:row>
      <xdr:rowOff>151478</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H="1">
          <a:off x="5215706" y="9372600"/>
          <a:ext cx="3994"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179438</xdr:colOff>
      <xdr:row>53</xdr:row>
      <xdr:rowOff>0</xdr:rowOff>
    </xdr:from>
    <xdr:to>
      <xdr:col>27</xdr:col>
      <xdr:colOff>0</xdr:colOff>
      <xdr:row>54</xdr:row>
      <xdr:rowOff>151478</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flipH="1">
          <a:off x="5037188" y="9372600"/>
          <a:ext cx="1537"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178210</xdr:colOff>
      <xdr:row>53</xdr:row>
      <xdr:rowOff>0</xdr:rowOff>
    </xdr:from>
    <xdr:to>
      <xdr:col>26</xdr:col>
      <xdr:colOff>0</xdr:colOff>
      <xdr:row>54</xdr:row>
      <xdr:rowOff>151534</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854985" y="9372600"/>
          <a:ext cx="2765"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56</xdr:row>
      <xdr:rowOff>0</xdr:rowOff>
    </xdr:from>
    <xdr:to>
      <xdr:col>35</xdr:col>
      <xdr:colOff>181282</xdr:colOff>
      <xdr:row>56</xdr:row>
      <xdr:rowOff>208935</xdr:rowOff>
    </xdr:to>
    <xdr:cxnSp macro="">
      <xdr:nvCxnSpPr>
        <xdr:cNvPr id="178" name="直線コネクタ 177">
          <a:extLst>
            <a:ext uri="{FF2B5EF4-FFF2-40B4-BE49-F238E27FC236}">
              <a16:creationId xmlns:a16="http://schemas.microsoft.com/office/drawing/2014/main" id="{00000000-0008-0000-1000-0000B2000000}"/>
            </a:ext>
          </a:extLst>
        </xdr:cNvPr>
        <xdr:cNvCxnSpPr/>
      </xdr:nvCxnSpPr>
      <xdr:spPr>
        <a:xfrm>
          <a:off x="6667807"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56</xdr:row>
      <xdr:rowOff>0</xdr:rowOff>
    </xdr:from>
    <xdr:to>
      <xdr:col>35</xdr:col>
      <xdr:colOff>0</xdr:colOff>
      <xdr:row>56</xdr:row>
      <xdr:rowOff>208935</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64865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56</xdr:row>
      <xdr:rowOff>0</xdr:rowOff>
    </xdr:from>
    <xdr:to>
      <xdr:col>34</xdr:col>
      <xdr:colOff>0</xdr:colOff>
      <xdr:row>56</xdr:row>
      <xdr:rowOff>208935</xdr:rowOff>
    </xdr:to>
    <xdr:cxnSp macro="">
      <xdr:nvCxnSpPr>
        <xdr:cNvPr id="180" name="直線コネクタ 179">
          <a:extLst>
            <a:ext uri="{FF2B5EF4-FFF2-40B4-BE49-F238E27FC236}">
              <a16:creationId xmlns:a16="http://schemas.microsoft.com/office/drawing/2014/main" id="{00000000-0008-0000-1000-0000B4000000}"/>
            </a:ext>
          </a:extLst>
        </xdr:cNvPr>
        <xdr:cNvCxnSpPr/>
      </xdr:nvCxnSpPr>
      <xdr:spPr>
        <a:xfrm>
          <a:off x="6305550"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2" name="直線コネクタ 181">
          <a:extLst>
            <a:ext uri="{FF2B5EF4-FFF2-40B4-BE49-F238E27FC236}">
              <a16:creationId xmlns:a16="http://schemas.microsoft.com/office/drawing/2014/main" id="{00000000-0008-0000-1000-0000B6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56</xdr:row>
      <xdr:rowOff>0</xdr:rowOff>
    </xdr:from>
    <xdr:to>
      <xdr:col>32</xdr:col>
      <xdr:colOff>1</xdr:colOff>
      <xdr:row>56</xdr:row>
      <xdr:rowOff>208935</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594360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56</xdr:row>
      <xdr:rowOff>0</xdr:rowOff>
    </xdr:from>
    <xdr:to>
      <xdr:col>31</xdr:col>
      <xdr:colOff>1</xdr:colOff>
      <xdr:row>56</xdr:row>
      <xdr:rowOff>208935</xdr:rowOff>
    </xdr:to>
    <xdr:cxnSp macro="">
      <xdr:nvCxnSpPr>
        <xdr:cNvPr id="184" name="直線コネクタ 183">
          <a:extLst>
            <a:ext uri="{FF2B5EF4-FFF2-40B4-BE49-F238E27FC236}">
              <a16:creationId xmlns:a16="http://schemas.microsoft.com/office/drawing/2014/main" id="{00000000-0008-0000-1000-0000B8000000}"/>
            </a:ext>
          </a:extLst>
        </xdr:cNvPr>
        <xdr:cNvCxnSpPr/>
      </xdr:nvCxnSpPr>
      <xdr:spPr>
        <a:xfrm>
          <a:off x="5762626"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56</xdr:row>
      <xdr:rowOff>0</xdr:rowOff>
    </xdr:from>
    <xdr:to>
      <xdr:col>30</xdr:col>
      <xdr:colOff>1</xdr:colOff>
      <xdr:row>56</xdr:row>
      <xdr:rowOff>208935</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a:off x="558165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56</xdr:row>
      <xdr:rowOff>0</xdr:rowOff>
    </xdr:from>
    <xdr:to>
      <xdr:col>28</xdr:col>
      <xdr:colOff>181282</xdr:colOff>
      <xdr:row>56</xdr:row>
      <xdr:rowOff>208935</xdr:rowOff>
    </xdr:to>
    <xdr:cxnSp macro="">
      <xdr:nvCxnSpPr>
        <xdr:cNvPr id="186" name="直線コネクタ 185">
          <a:extLst>
            <a:ext uri="{FF2B5EF4-FFF2-40B4-BE49-F238E27FC236}">
              <a16:creationId xmlns:a16="http://schemas.microsoft.com/office/drawing/2014/main" id="{00000000-0008-0000-1000-0000BA000000}"/>
            </a:ext>
          </a:extLst>
        </xdr:cNvPr>
        <xdr:cNvCxnSpPr/>
      </xdr:nvCxnSpPr>
      <xdr:spPr>
        <a:xfrm>
          <a:off x="5400982"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56</xdr:row>
      <xdr:rowOff>0</xdr:rowOff>
    </xdr:from>
    <xdr:to>
      <xdr:col>27</xdr:col>
      <xdr:colOff>181282</xdr:colOff>
      <xdr:row>56</xdr:row>
      <xdr:rowOff>208935</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5220007"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56</xdr:row>
      <xdr:rowOff>0</xdr:rowOff>
    </xdr:from>
    <xdr:to>
      <xdr:col>27</xdr:col>
      <xdr:colOff>0</xdr:colOff>
      <xdr:row>56</xdr:row>
      <xdr:rowOff>208935</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50387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56</xdr:row>
      <xdr:rowOff>0</xdr:rowOff>
    </xdr:from>
    <xdr:to>
      <xdr:col>26</xdr:col>
      <xdr:colOff>0</xdr:colOff>
      <xdr:row>56</xdr:row>
      <xdr:rowOff>208935</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4857750"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59</xdr:row>
      <xdr:rowOff>0</xdr:rowOff>
    </xdr:from>
    <xdr:to>
      <xdr:col>35</xdr:col>
      <xdr:colOff>181282</xdr:colOff>
      <xdr:row>59</xdr:row>
      <xdr:rowOff>208935</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6667807"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59</xdr:row>
      <xdr:rowOff>0</xdr:rowOff>
    </xdr:from>
    <xdr:to>
      <xdr:col>35</xdr:col>
      <xdr:colOff>0</xdr:colOff>
      <xdr:row>59</xdr:row>
      <xdr:rowOff>208935</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64865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59</xdr:row>
      <xdr:rowOff>0</xdr:rowOff>
    </xdr:from>
    <xdr:to>
      <xdr:col>34</xdr:col>
      <xdr:colOff>0</xdr:colOff>
      <xdr:row>59</xdr:row>
      <xdr:rowOff>208935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6305550"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59</xdr:row>
      <xdr:rowOff>0</xdr:rowOff>
    </xdr:from>
    <xdr:to>
      <xdr:col>33</xdr:col>
      <xdr:colOff>0</xdr:colOff>
      <xdr:row>59</xdr:row>
      <xdr:rowOff>208935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612457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59</xdr:row>
      <xdr:rowOff>0</xdr:rowOff>
    </xdr:from>
    <xdr:to>
      <xdr:col>32</xdr:col>
      <xdr:colOff>1</xdr:colOff>
      <xdr:row>59</xdr:row>
      <xdr:rowOff>208935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594360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59</xdr:row>
      <xdr:rowOff>0</xdr:rowOff>
    </xdr:from>
    <xdr:to>
      <xdr:col>31</xdr:col>
      <xdr:colOff>1</xdr:colOff>
      <xdr:row>59</xdr:row>
      <xdr:rowOff>208935</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5762626"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59</xdr:row>
      <xdr:rowOff>0</xdr:rowOff>
    </xdr:from>
    <xdr:to>
      <xdr:col>30</xdr:col>
      <xdr:colOff>1</xdr:colOff>
      <xdr:row>59</xdr:row>
      <xdr:rowOff>208935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558165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59</xdr:row>
      <xdr:rowOff>0</xdr:rowOff>
    </xdr:from>
    <xdr:to>
      <xdr:col>28</xdr:col>
      <xdr:colOff>181282</xdr:colOff>
      <xdr:row>59</xdr:row>
      <xdr:rowOff>208935</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a:off x="5400982"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59</xdr:row>
      <xdr:rowOff>0</xdr:rowOff>
    </xdr:from>
    <xdr:to>
      <xdr:col>27</xdr:col>
      <xdr:colOff>181282</xdr:colOff>
      <xdr:row>59</xdr:row>
      <xdr:rowOff>208935</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5220007"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59</xdr:row>
      <xdr:rowOff>0</xdr:rowOff>
    </xdr:from>
    <xdr:to>
      <xdr:col>27</xdr:col>
      <xdr:colOff>0</xdr:colOff>
      <xdr:row>59</xdr:row>
      <xdr:rowOff>208935</xdr:rowOff>
    </xdr:to>
    <xdr:cxnSp macro="">
      <xdr:nvCxnSpPr>
        <xdr:cNvPr id="199" name="直線コネクタ 198">
          <a:extLst>
            <a:ext uri="{FF2B5EF4-FFF2-40B4-BE49-F238E27FC236}">
              <a16:creationId xmlns:a16="http://schemas.microsoft.com/office/drawing/2014/main" id="{00000000-0008-0000-1000-0000C7000000}"/>
            </a:ext>
          </a:extLst>
        </xdr:cNvPr>
        <xdr:cNvCxnSpPr/>
      </xdr:nvCxnSpPr>
      <xdr:spPr>
        <a:xfrm>
          <a:off x="50387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59</xdr:row>
      <xdr:rowOff>0</xdr:rowOff>
    </xdr:from>
    <xdr:to>
      <xdr:col>26</xdr:col>
      <xdr:colOff>0</xdr:colOff>
      <xdr:row>59</xdr:row>
      <xdr:rowOff>208935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4857750"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58208</xdr:colOff>
      <xdr:row>24</xdr:row>
      <xdr:rowOff>5291</xdr:rowOff>
    </xdr:from>
    <xdr:to>
      <xdr:col>36</xdr:col>
      <xdr:colOff>164043</xdr:colOff>
      <xdr:row>24</xdr:row>
      <xdr:rowOff>142875</xdr:rowOff>
    </xdr:to>
    <xdr:cxnSp macro="">
      <xdr:nvCxnSpPr>
        <xdr:cNvPr id="201" name="直線矢印コネクタ 200">
          <a:extLst>
            <a:ext uri="{FF2B5EF4-FFF2-40B4-BE49-F238E27FC236}">
              <a16:creationId xmlns:a16="http://schemas.microsoft.com/office/drawing/2014/main" id="{00000000-0008-0000-1000-0000C9000000}"/>
            </a:ext>
          </a:extLst>
        </xdr:cNvPr>
        <xdr:cNvCxnSpPr/>
      </xdr:nvCxnSpPr>
      <xdr:spPr>
        <a:xfrm flipH="1">
          <a:off x="2229908" y="4453466"/>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52916</xdr:colOff>
      <xdr:row>31</xdr:row>
      <xdr:rowOff>10584</xdr:rowOff>
    </xdr:from>
    <xdr:to>
      <xdr:col>36</xdr:col>
      <xdr:colOff>158751</xdr:colOff>
      <xdr:row>31</xdr:row>
      <xdr:rowOff>148168</xdr:rowOff>
    </xdr:to>
    <xdr:cxnSp macro="">
      <xdr:nvCxnSpPr>
        <xdr:cNvPr id="202" name="直線矢印コネクタ 201">
          <a:extLst>
            <a:ext uri="{FF2B5EF4-FFF2-40B4-BE49-F238E27FC236}">
              <a16:creationId xmlns:a16="http://schemas.microsoft.com/office/drawing/2014/main" id="{00000000-0008-0000-1000-0000CA000000}"/>
            </a:ext>
          </a:extLst>
        </xdr:cNvPr>
        <xdr:cNvCxnSpPr/>
      </xdr:nvCxnSpPr>
      <xdr:spPr>
        <a:xfrm flipH="1">
          <a:off x="2224616" y="5554134"/>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68794</xdr:colOff>
      <xdr:row>42</xdr:row>
      <xdr:rowOff>21167</xdr:rowOff>
    </xdr:from>
    <xdr:to>
      <xdr:col>36</xdr:col>
      <xdr:colOff>169334</xdr:colOff>
      <xdr:row>42</xdr:row>
      <xdr:rowOff>164043</xdr:rowOff>
    </xdr:to>
    <xdr:cxnSp macro="">
      <xdr:nvCxnSpPr>
        <xdr:cNvPr id="203" name="直線矢印コネクタ 202">
          <a:extLst>
            <a:ext uri="{FF2B5EF4-FFF2-40B4-BE49-F238E27FC236}">
              <a16:creationId xmlns:a16="http://schemas.microsoft.com/office/drawing/2014/main" id="{00000000-0008-0000-1000-0000CB000000}"/>
            </a:ext>
          </a:extLst>
        </xdr:cNvPr>
        <xdr:cNvCxnSpPr/>
      </xdr:nvCxnSpPr>
      <xdr:spPr>
        <a:xfrm flipH="1">
          <a:off x="2240494" y="7517342"/>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63499</xdr:colOff>
      <xdr:row>51</xdr:row>
      <xdr:rowOff>10583</xdr:rowOff>
    </xdr:from>
    <xdr:to>
      <xdr:col>36</xdr:col>
      <xdr:colOff>164039</xdr:colOff>
      <xdr:row>51</xdr:row>
      <xdr:rowOff>153459</xdr:rowOff>
    </xdr:to>
    <xdr:cxnSp macro="">
      <xdr:nvCxnSpPr>
        <xdr:cNvPr id="204" name="直線矢印コネクタ 203">
          <a:extLst>
            <a:ext uri="{FF2B5EF4-FFF2-40B4-BE49-F238E27FC236}">
              <a16:creationId xmlns:a16="http://schemas.microsoft.com/office/drawing/2014/main" id="{00000000-0008-0000-1000-0000CC000000}"/>
            </a:ext>
          </a:extLst>
        </xdr:cNvPr>
        <xdr:cNvCxnSpPr/>
      </xdr:nvCxnSpPr>
      <xdr:spPr>
        <a:xfrm flipH="1">
          <a:off x="2235199" y="9040283"/>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37042</xdr:colOff>
      <xdr:row>45</xdr:row>
      <xdr:rowOff>0</xdr:rowOff>
    </xdr:from>
    <xdr:to>
      <xdr:col>20</xdr:col>
      <xdr:colOff>79375</xdr:colOff>
      <xdr:row>45</xdr:row>
      <xdr:rowOff>0</xdr:rowOff>
    </xdr:to>
    <xdr:cxnSp macro="">
      <xdr:nvCxnSpPr>
        <xdr:cNvPr id="205" name="直線コネクタ 204">
          <a:extLst>
            <a:ext uri="{FF2B5EF4-FFF2-40B4-BE49-F238E27FC236}">
              <a16:creationId xmlns:a16="http://schemas.microsoft.com/office/drawing/2014/main" id="{00000000-0008-0000-1000-0000CD000000}"/>
            </a:ext>
          </a:extLst>
        </xdr:cNvPr>
        <xdr:cNvCxnSpPr/>
      </xdr:nvCxnSpPr>
      <xdr:spPr>
        <a:xfrm>
          <a:off x="3113617" y="7991475"/>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68792</xdr:colOff>
      <xdr:row>54</xdr:row>
      <xdr:rowOff>0</xdr:rowOff>
    </xdr:from>
    <xdr:to>
      <xdr:col>20</xdr:col>
      <xdr:colOff>111125</xdr:colOff>
      <xdr:row>54</xdr:row>
      <xdr:rowOff>0</xdr:rowOff>
    </xdr:to>
    <xdr:cxnSp macro="">
      <xdr:nvCxnSpPr>
        <xdr:cNvPr id="206" name="直線コネクタ 205">
          <a:extLst>
            <a:ext uri="{FF2B5EF4-FFF2-40B4-BE49-F238E27FC236}">
              <a16:creationId xmlns:a16="http://schemas.microsoft.com/office/drawing/2014/main" id="{00000000-0008-0000-1000-0000CE000000}"/>
            </a:ext>
          </a:extLst>
        </xdr:cNvPr>
        <xdr:cNvCxnSpPr/>
      </xdr:nvCxnSpPr>
      <xdr:spPr>
        <a:xfrm>
          <a:off x="3145367" y="9525000"/>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63501</xdr:colOff>
      <xdr:row>26</xdr:row>
      <xdr:rowOff>150188</xdr:rowOff>
    </xdr:from>
    <xdr:to>
      <xdr:col>20</xdr:col>
      <xdr:colOff>105834</xdr:colOff>
      <xdr:row>26</xdr:row>
      <xdr:rowOff>150188</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3140076" y="4922213"/>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57152</xdr:colOff>
      <xdr:row>33</xdr:row>
      <xdr:rowOff>151438</xdr:rowOff>
    </xdr:from>
    <xdr:to>
      <xdr:col>20</xdr:col>
      <xdr:colOff>99485</xdr:colOff>
      <xdr:row>33</xdr:row>
      <xdr:rowOff>151438</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3133727" y="6037888"/>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128867</xdr:colOff>
      <xdr:row>18</xdr:row>
      <xdr:rowOff>101973</xdr:rowOff>
    </xdr:from>
    <xdr:to>
      <xdr:col>12</xdr:col>
      <xdr:colOff>92664</xdr:colOff>
      <xdr:row>19</xdr:row>
      <xdr:rowOff>137832</xdr:rowOff>
    </xdr:to>
    <xdr:sp macro="" textlink="">
      <xdr:nvSpPr>
        <xdr:cNvPr id="209" name="テキスト ボックス 208">
          <a:extLst>
            <a:ext uri="{FF2B5EF4-FFF2-40B4-BE49-F238E27FC236}">
              <a16:creationId xmlns:a16="http://schemas.microsoft.com/office/drawing/2014/main" id="{00000000-0008-0000-1000-0000D1000000}"/>
            </a:ext>
          </a:extLst>
        </xdr:cNvPr>
        <xdr:cNvSpPr txBox="1"/>
      </xdr:nvSpPr>
      <xdr:spPr>
        <a:xfrm>
          <a:off x="1938617"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13</xdr:col>
      <xdr:colOff>131594</xdr:colOff>
      <xdr:row>18</xdr:row>
      <xdr:rowOff>101973</xdr:rowOff>
    </xdr:from>
    <xdr:to>
      <xdr:col>15</xdr:col>
      <xdr:colOff>95391</xdr:colOff>
      <xdr:row>19</xdr:row>
      <xdr:rowOff>137832</xdr:rowOff>
    </xdr:to>
    <xdr:sp macro="" textlink="">
      <xdr:nvSpPr>
        <xdr:cNvPr id="210" name="テキスト ボックス 209">
          <a:extLst>
            <a:ext uri="{FF2B5EF4-FFF2-40B4-BE49-F238E27FC236}">
              <a16:creationId xmlns:a16="http://schemas.microsoft.com/office/drawing/2014/main" id="{00000000-0008-0000-1000-0000D2000000}"/>
            </a:ext>
          </a:extLst>
        </xdr:cNvPr>
        <xdr:cNvSpPr txBox="1"/>
      </xdr:nvSpPr>
      <xdr:spPr>
        <a:xfrm>
          <a:off x="2484269"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17</xdr:col>
      <xdr:colOff>1561</xdr:colOff>
      <xdr:row>18</xdr:row>
      <xdr:rowOff>101973</xdr:rowOff>
    </xdr:from>
    <xdr:to>
      <xdr:col>18</xdr:col>
      <xdr:colOff>138302</xdr:colOff>
      <xdr:row>19</xdr:row>
      <xdr:rowOff>137832</xdr:rowOff>
    </xdr:to>
    <xdr:sp macro="" textlink="">
      <xdr:nvSpPr>
        <xdr:cNvPr id="211" name="テキスト ボックス 210">
          <a:extLst>
            <a:ext uri="{FF2B5EF4-FFF2-40B4-BE49-F238E27FC236}">
              <a16:creationId xmlns:a16="http://schemas.microsoft.com/office/drawing/2014/main" id="{00000000-0008-0000-1000-0000D3000000}"/>
            </a:ext>
          </a:extLst>
        </xdr:cNvPr>
        <xdr:cNvSpPr txBox="1"/>
      </xdr:nvSpPr>
      <xdr:spPr>
        <a:xfrm>
          <a:off x="3078136"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27289</xdr:colOff>
      <xdr:row>18</xdr:row>
      <xdr:rowOff>101973</xdr:rowOff>
    </xdr:from>
    <xdr:to>
      <xdr:col>21</xdr:col>
      <xdr:colOff>170380</xdr:colOff>
      <xdr:row>19</xdr:row>
      <xdr:rowOff>137832</xdr:rowOff>
    </xdr:to>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3646789"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113179</xdr:colOff>
      <xdr:row>18</xdr:row>
      <xdr:rowOff>101973</xdr:rowOff>
    </xdr:from>
    <xdr:to>
      <xdr:col>28</xdr:col>
      <xdr:colOff>76975</xdr:colOff>
      <xdr:row>19</xdr:row>
      <xdr:rowOff>137832</xdr:rowOff>
    </xdr:to>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4970929" y="3369048"/>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138318</xdr:colOff>
      <xdr:row>18</xdr:row>
      <xdr:rowOff>101973</xdr:rowOff>
    </xdr:from>
    <xdr:to>
      <xdr:col>31</xdr:col>
      <xdr:colOff>102115</xdr:colOff>
      <xdr:row>19</xdr:row>
      <xdr:rowOff>137832</xdr:rowOff>
    </xdr:to>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5538993"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13887</xdr:colOff>
      <xdr:row>18</xdr:row>
      <xdr:rowOff>101973</xdr:rowOff>
    </xdr:from>
    <xdr:to>
      <xdr:col>34</xdr:col>
      <xdr:colOff>150628</xdr:colOff>
      <xdr:row>19</xdr:row>
      <xdr:rowOff>137832</xdr:rowOff>
    </xdr:to>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138462"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11600</xdr:colOff>
      <xdr:row>18</xdr:row>
      <xdr:rowOff>101973</xdr:rowOff>
    </xdr:from>
    <xdr:to>
      <xdr:col>37</xdr:col>
      <xdr:colOff>154691</xdr:colOff>
      <xdr:row>19</xdr:row>
      <xdr:rowOff>137832</xdr:rowOff>
    </xdr:to>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679100"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112060</xdr:colOff>
      <xdr:row>25</xdr:row>
      <xdr:rowOff>32853</xdr:rowOff>
    </xdr:from>
    <xdr:to>
      <xdr:col>28</xdr:col>
      <xdr:colOff>75856</xdr:colOff>
      <xdr:row>27</xdr:row>
      <xdr:rowOff>68713</xdr:rowOff>
    </xdr:to>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4969810"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137199</xdr:colOff>
      <xdr:row>25</xdr:row>
      <xdr:rowOff>32853</xdr:rowOff>
    </xdr:from>
    <xdr:to>
      <xdr:col>31</xdr:col>
      <xdr:colOff>100996</xdr:colOff>
      <xdr:row>27</xdr:row>
      <xdr:rowOff>68713</xdr:rowOff>
    </xdr:to>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37874" y="4671528"/>
          <a:ext cx="325747"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12768</xdr:colOff>
      <xdr:row>25</xdr:row>
      <xdr:rowOff>32853</xdr:rowOff>
    </xdr:from>
    <xdr:to>
      <xdr:col>34</xdr:col>
      <xdr:colOff>149509</xdr:colOff>
      <xdr:row>27</xdr:row>
      <xdr:rowOff>68713</xdr:rowOff>
    </xdr:to>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7343"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10481</xdr:colOff>
      <xdr:row>25</xdr:row>
      <xdr:rowOff>32853</xdr:rowOff>
    </xdr:from>
    <xdr:to>
      <xdr:col>37</xdr:col>
      <xdr:colOff>153572</xdr:colOff>
      <xdr:row>27</xdr:row>
      <xdr:rowOff>68713</xdr:rowOff>
    </xdr:to>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677981"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112926</xdr:colOff>
      <xdr:row>29</xdr:row>
      <xdr:rowOff>94334</xdr:rowOff>
    </xdr:from>
    <xdr:to>
      <xdr:col>28</xdr:col>
      <xdr:colOff>76722</xdr:colOff>
      <xdr:row>30</xdr:row>
      <xdr:rowOff>130193</xdr:rowOff>
    </xdr:to>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4970676"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138065</xdr:colOff>
      <xdr:row>29</xdr:row>
      <xdr:rowOff>94334</xdr:rowOff>
    </xdr:from>
    <xdr:to>
      <xdr:col>31</xdr:col>
      <xdr:colOff>101862</xdr:colOff>
      <xdr:row>30</xdr:row>
      <xdr:rowOff>130193</xdr:rowOff>
    </xdr:to>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38740"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13634</xdr:colOff>
      <xdr:row>29</xdr:row>
      <xdr:rowOff>94334</xdr:rowOff>
    </xdr:from>
    <xdr:to>
      <xdr:col>34</xdr:col>
      <xdr:colOff>150375</xdr:colOff>
      <xdr:row>30</xdr:row>
      <xdr:rowOff>130193</xdr:rowOff>
    </xdr:to>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8209"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11347</xdr:colOff>
      <xdr:row>29</xdr:row>
      <xdr:rowOff>94334</xdr:rowOff>
    </xdr:from>
    <xdr:to>
      <xdr:col>37</xdr:col>
      <xdr:colOff>154438</xdr:colOff>
      <xdr:row>30</xdr:row>
      <xdr:rowOff>130193</xdr:rowOff>
    </xdr:to>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678847"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112568</xdr:colOff>
      <xdr:row>32</xdr:row>
      <xdr:rowOff>38965</xdr:rowOff>
    </xdr:from>
    <xdr:to>
      <xdr:col>28</xdr:col>
      <xdr:colOff>76364</xdr:colOff>
      <xdr:row>34</xdr:row>
      <xdr:rowOff>74824</xdr:rowOff>
    </xdr:to>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4970318"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137707</xdr:colOff>
      <xdr:row>32</xdr:row>
      <xdr:rowOff>38965</xdr:rowOff>
    </xdr:from>
    <xdr:to>
      <xdr:col>31</xdr:col>
      <xdr:colOff>101504</xdr:colOff>
      <xdr:row>34</xdr:row>
      <xdr:rowOff>74824</xdr:rowOff>
    </xdr:to>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38382" y="5792065"/>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13276</xdr:colOff>
      <xdr:row>32</xdr:row>
      <xdr:rowOff>38965</xdr:rowOff>
    </xdr:from>
    <xdr:to>
      <xdr:col>34</xdr:col>
      <xdr:colOff>150017</xdr:colOff>
      <xdr:row>34</xdr:row>
      <xdr:rowOff>74824</xdr:rowOff>
    </xdr:to>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137851"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10989</xdr:colOff>
      <xdr:row>32</xdr:row>
      <xdr:rowOff>38965</xdr:rowOff>
    </xdr:from>
    <xdr:to>
      <xdr:col>37</xdr:col>
      <xdr:colOff>154080</xdr:colOff>
      <xdr:row>34</xdr:row>
      <xdr:rowOff>74824</xdr:rowOff>
    </xdr:to>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678489"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117764</xdr:colOff>
      <xdr:row>36</xdr:row>
      <xdr:rowOff>95250</xdr:rowOff>
    </xdr:from>
    <xdr:to>
      <xdr:col>28</xdr:col>
      <xdr:colOff>81560</xdr:colOff>
      <xdr:row>37</xdr:row>
      <xdr:rowOff>131109</xdr:rowOff>
    </xdr:to>
    <xdr:sp macro="" textlink="">
      <xdr:nvSpPr>
        <xdr:cNvPr id="229" name="テキスト ボックス 228">
          <a:extLst>
            <a:ext uri="{FF2B5EF4-FFF2-40B4-BE49-F238E27FC236}">
              <a16:creationId xmlns:a16="http://schemas.microsoft.com/office/drawing/2014/main" id="{00000000-0008-0000-1000-0000E5000000}"/>
            </a:ext>
          </a:extLst>
        </xdr:cNvPr>
        <xdr:cNvSpPr txBox="1"/>
      </xdr:nvSpPr>
      <xdr:spPr>
        <a:xfrm>
          <a:off x="4975514"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142903</xdr:colOff>
      <xdr:row>36</xdr:row>
      <xdr:rowOff>95250</xdr:rowOff>
    </xdr:from>
    <xdr:to>
      <xdr:col>31</xdr:col>
      <xdr:colOff>106700</xdr:colOff>
      <xdr:row>37</xdr:row>
      <xdr:rowOff>131109</xdr:rowOff>
    </xdr:to>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554357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18472</xdr:colOff>
      <xdr:row>36</xdr:row>
      <xdr:rowOff>95250</xdr:rowOff>
    </xdr:from>
    <xdr:to>
      <xdr:col>34</xdr:col>
      <xdr:colOff>155213</xdr:colOff>
      <xdr:row>37</xdr:row>
      <xdr:rowOff>131109</xdr:rowOff>
    </xdr:to>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6143047"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16185</xdr:colOff>
      <xdr:row>36</xdr:row>
      <xdr:rowOff>95250</xdr:rowOff>
    </xdr:from>
    <xdr:to>
      <xdr:col>37</xdr:col>
      <xdr:colOff>159276</xdr:colOff>
      <xdr:row>37</xdr:row>
      <xdr:rowOff>131109</xdr:rowOff>
    </xdr:to>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6683685" y="6410325"/>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118630</xdr:colOff>
      <xdr:row>43</xdr:row>
      <xdr:rowOff>40698</xdr:rowOff>
    </xdr:from>
    <xdr:to>
      <xdr:col>28</xdr:col>
      <xdr:colOff>82426</xdr:colOff>
      <xdr:row>45</xdr:row>
      <xdr:rowOff>76557</xdr:rowOff>
    </xdr:to>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4976380"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143769</xdr:colOff>
      <xdr:row>43</xdr:row>
      <xdr:rowOff>40698</xdr:rowOff>
    </xdr:from>
    <xdr:to>
      <xdr:col>31</xdr:col>
      <xdr:colOff>107566</xdr:colOff>
      <xdr:row>45</xdr:row>
      <xdr:rowOff>76557</xdr:rowOff>
    </xdr:to>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5544444" y="7746423"/>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19338</xdr:colOff>
      <xdr:row>43</xdr:row>
      <xdr:rowOff>40698</xdr:rowOff>
    </xdr:from>
    <xdr:to>
      <xdr:col>34</xdr:col>
      <xdr:colOff>156079</xdr:colOff>
      <xdr:row>45</xdr:row>
      <xdr:rowOff>76557</xdr:rowOff>
    </xdr:to>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6143913"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17051</xdr:colOff>
      <xdr:row>43</xdr:row>
      <xdr:rowOff>40698</xdr:rowOff>
    </xdr:from>
    <xdr:to>
      <xdr:col>37</xdr:col>
      <xdr:colOff>160142</xdr:colOff>
      <xdr:row>45</xdr:row>
      <xdr:rowOff>76557</xdr:rowOff>
    </xdr:to>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6684551" y="7746423"/>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115166</xdr:colOff>
      <xdr:row>47</xdr:row>
      <xdr:rowOff>93519</xdr:rowOff>
    </xdr:from>
    <xdr:to>
      <xdr:col>28</xdr:col>
      <xdr:colOff>78962</xdr:colOff>
      <xdr:row>48</xdr:row>
      <xdr:rowOff>129378</xdr:rowOff>
    </xdr:to>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4972916"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140305</xdr:colOff>
      <xdr:row>47</xdr:row>
      <xdr:rowOff>93519</xdr:rowOff>
    </xdr:from>
    <xdr:to>
      <xdr:col>31</xdr:col>
      <xdr:colOff>104102</xdr:colOff>
      <xdr:row>48</xdr:row>
      <xdr:rowOff>129378</xdr:rowOff>
    </xdr:to>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5540980"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15874</xdr:colOff>
      <xdr:row>47</xdr:row>
      <xdr:rowOff>93519</xdr:rowOff>
    </xdr:from>
    <xdr:to>
      <xdr:col>34</xdr:col>
      <xdr:colOff>152615</xdr:colOff>
      <xdr:row>48</xdr:row>
      <xdr:rowOff>129378</xdr:rowOff>
    </xdr:to>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6140449"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13587</xdr:colOff>
      <xdr:row>47</xdr:row>
      <xdr:rowOff>93519</xdr:rowOff>
    </xdr:from>
    <xdr:to>
      <xdr:col>37</xdr:col>
      <xdr:colOff>156678</xdr:colOff>
      <xdr:row>48</xdr:row>
      <xdr:rowOff>129378</xdr:rowOff>
    </xdr:to>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6681087"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116897</xdr:colOff>
      <xdr:row>52</xdr:row>
      <xdr:rowOff>25978</xdr:rowOff>
    </xdr:from>
    <xdr:to>
      <xdr:col>28</xdr:col>
      <xdr:colOff>80693</xdr:colOff>
      <xdr:row>54</xdr:row>
      <xdr:rowOff>61837</xdr:rowOff>
    </xdr:to>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4974647"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142036</xdr:colOff>
      <xdr:row>52</xdr:row>
      <xdr:rowOff>25978</xdr:rowOff>
    </xdr:from>
    <xdr:to>
      <xdr:col>31</xdr:col>
      <xdr:colOff>105833</xdr:colOff>
      <xdr:row>54</xdr:row>
      <xdr:rowOff>61837</xdr:rowOff>
    </xdr:to>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5542711" y="9265228"/>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17605</xdr:colOff>
      <xdr:row>52</xdr:row>
      <xdr:rowOff>25978</xdr:rowOff>
    </xdr:from>
    <xdr:to>
      <xdr:col>34</xdr:col>
      <xdr:colOff>154346</xdr:colOff>
      <xdr:row>54</xdr:row>
      <xdr:rowOff>61837</xdr:rowOff>
    </xdr:to>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142180"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15318</xdr:colOff>
      <xdr:row>52</xdr:row>
      <xdr:rowOff>25978</xdr:rowOff>
    </xdr:from>
    <xdr:to>
      <xdr:col>37</xdr:col>
      <xdr:colOff>158409</xdr:colOff>
      <xdr:row>54</xdr:row>
      <xdr:rowOff>61837</xdr:rowOff>
    </xdr:to>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682818"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117763</xdr:colOff>
      <xdr:row>55</xdr:row>
      <xdr:rowOff>165388</xdr:rowOff>
    </xdr:from>
    <xdr:to>
      <xdr:col>28</xdr:col>
      <xdr:colOff>81559</xdr:colOff>
      <xdr:row>56</xdr:row>
      <xdr:rowOff>127645</xdr:rowOff>
    </xdr:to>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4975513" y="9842788"/>
          <a:ext cx="32574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142902</xdr:colOff>
      <xdr:row>55</xdr:row>
      <xdr:rowOff>165388</xdr:rowOff>
    </xdr:from>
    <xdr:to>
      <xdr:col>31</xdr:col>
      <xdr:colOff>106699</xdr:colOff>
      <xdr:row>56</xdr:row>
      <xdr:rowOff>127645</xdr:rowOff>
    </xdr:to>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5543577" y="9842788"/>
          <a:ext cx="325747"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18471</xdr:colOff>
      <xdr:row>55</xdr:row>
      <xdr:rowOff>165388</xdr:rowOff>
    </xdr:from>
    <xdr:to>
      <xdr:col>34</xdr:col>
      <xdr:colOff>155212</xdr:colOff>
      <xdr:row>56</xdr:row>
      <xdr:rowOff>127645</xdr:rowOff>
    </xdr:to>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6143046" y="9842788"/>
          <a:ext cx="31771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16184</xdr:colOff>
      <xdr:row>55</xdr:row>
      <xdr:rowOff>165388</xdr:rowOff>
    </xdr:from>
    <xdr:to>
      <xdr:col>37</xdr:col>
      <xdr:colOff>159275</xdr:colOff>
      <xdr:row>56</xdr:row>
      <xdr:rowOff>127645</xdr:rowOff>
    </xdr:to>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6683684" y="9842788"/>
          <a:ext cx="32406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118629</xdr:colOff>
      <xdr:row>58</xdr:row>
      <xdr:rowOff>88323</xdr:rowOff>
    </xdr:from>
    <xdr:to>
      <xdr:col>28</xdr:col>
      <xdr:colOff>82425</xdr:colOff>
      <xdr:row>59</xdr:row>
      <xdr:rowOff>124182</xdr:rowOff>
    </xdr:to>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4976379" y="10394373"/>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143768</xdr:colOff>
      <xdr:row>58</xdr:row>
      <xdr:rowOff>88323</xdr:rowOff>
    </xdr:from>
    <xdr:to>
      <xdr:col>31</xdr:col>
      <xdr:colOff>107565</xdr:colOff>
      <xdr:row>59</xdr:row>
      <xdr:rowOff>124182</xdr:rowOff>
    </xdr:to>
    <xdr:sp macro="" textlink="">
      <xdr:nvSpPr>
        <xdr:cNvPr id="250" name="テキスト ボックス 249">
          <a:extLst>
            <a:ext uri="{FF2B5EF4-FFF2-40B4-BE49-F238E27FC236}">
              <a16:creationId xmlns:a16="http://schemas.microsoft.com/office/drawing/2014/main" id="{00000000-0008-0000-1000-0000FA000000}"/>
            </a:ext>
          </a:extLst>
        </xdr:cNvPr>
        <xdr:cNvSpPr txBox="1"/>
      </xdr:nvSpPr>
      <xdr:spPr>
        <a:xfrm>
          <a:off x="5544443" y="10394373"/>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19337</xdr:colOff>
      <xdr:row>58</xdr:row>
      <xdr:rowOff>88323</xdr:rowOff>
    </xdr:from>
    <xdr:to>
      <xdr:col>34</xdr:col>
      <xdr:colOff>156078</xdr:colOff>
      <xdr:row>59</xdr:row>
      <xdr:rowOff>124182</xdr:rowOff>
    </xdr:to>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6143912" y="10394373"/>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17050</xdr:colOff>
      <xdr:row>58</xdr:row>
      <xdr:rowOff>88323</xdr:rowOff>
    </xdr:from>
    <xdr:to>
      <xdr:col>37</xdr:col>
      <xdr:colOff>160141</xdr:colOff>
      <xdr:row>59</xdr:row>
      <xdr:rowOff>124182</xdr:rowOff>
    </xdr:to>
    <xdr:sp macro="" textlink="">
      <xdr:nvSpPr>
        <xdr:cNvPr id="252" name="テキスト ボックス 251">
          <a:extLst>
            <a:ext uri="{FF2B5EF4-FFF2-40B4-BE49-F238E27FC236}">
              <a16:creationId xmlns:a16="http://schemas.microsoft.com/office/drawing/2014/main" id="{00000000-0008-0000-1000-0000FC000000}"/>
            </a:ext>
          </a:extLst>
        </xdr:cNvPr>
        <xdr:cNvSpPr txBox="1"/>
      </xdr:nvSpPr>
      <xdr:spPr>
        <a:xfrm>
          <a:off x="6684550" y="10394373"/>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108238</xdr:colOff>
      <xdr:row>25</xdr:row>
      <xdr:rowOff>32853</xdr:rowOff>
    </xdr:from>
    <xdr:to>
      <xdr:col>3</xdr:col>
      <xdr:colOff>72034</xdr:colOff>
      <xdr:row>27</xdr:row>
      <xdr:rowOff>68713</xdr:rowOff>
    </xdr:to>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289213"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133376</xdr:colOff>
      <xdr:row>25</xdr:row>
      <xdr:rowOff>32853</xdr:rowOff>
    </xdr:from>
    <xdr:to>
      <xdr:col>6</xdr:col>
      <xdr:colOff>97174</xdr:colOff>
      <xdr:row>27</xdr:row>
      <xdr:rowOff>68713</xdr:rowOff>
    </xdr:to>
    <xdr:sp macro="" textlink="">
      <xdr:nvSpPr>
        <xdr:cNvPr id="254" name="テキスト ボックス 253">
          <a:extLst>
            <a:ext uri="{FF2B5EF4-FFF2-40B4-BE49-F238E27FC236}">
              <a16:creationId xmlns:a16="http://schemas.microsoft.com/office/drawing/2014/main" id="{00000000-0008-0000-1000-0000FE000000}"/>
            </a:ext>
          </a:extLst>
        </xdr:cNvPr>
        <xdr:cNvSpPr txBox="1"/>
      </xdr:nvSpPr>
      <xdr:spPr>
        <a:xfrm>
          <a:off x="857276" y="4671528"/>
          <a:ext cx="325748"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8946</xdr:colOff>
      <xdr:row>25</xdr:row>
      <xdr:rowOff>32853</xdr:rowOff>
    </xdr:from>
    <xdr:to>
      <xdr:col>9</xdr:col>
      <xdr:colOff>145687</xdr:colOff>
      <xdr:row>27</xdr:row>
      <xdr:rowOff>68713</xdr:rowOff>
    </xdr:to>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1456746"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6659</xdr:colOff>
      <xdr:row>25</xdr:row>
      <xdr:rowOff>32853</xdr:rowOff>
    </xdr:from>
    <xdr:to>
      <xdr:col>12</xdr:col>
      <xdr:colOff>149750</xdr:colOff>
      <xdr:row>27</xdr:row>
      <xdr:rowOff>68713</xdr:rowOff>
    </xdr:to>
    <xdr:sp macro="" textlink="">
      <xdr:nvSpPr>
        <xdr:cNvPr id="256" name="テキスト ボックス 255">
          <a:extLst>
            <a:ext uri="{FF2B5EF4-FFF2-40B4-BE49-F238E27FC236}">
              <a16:creationId xmlns:a16="http://schemas.microsoft.com/office/drawing/2014/main" id="{00000000-0008-0000-1000-000000010000}"/>
            </a:ext>
          </a:extLst>
        </xdr:cNvPr>
        <xdr:cNvSpPr txBox="1"/>
      </xdr:nvSpPr>
      <xdr:spPr>
        <a:xfrm>
          <a:off x="1997384"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108239</xdr:colOff>
      <xdr:row>29</xdr:row>
      <xdr:rowOff>94334</xdr:rowOff>
    </xdr:from>
    <xdr:to>
      <xdr:col>13</xdr:col>
      <xdr:colOff>72035</xdr:colOff>
      <xdr:row>30</xdr:row>
      <xdr:rowOff>130193</xdr:rowOff>
    </xdr:to>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2098964"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133377</xdr:colOff>
      <xdr:row>29</xdr:row>
      <xdr:rowOff>94334</xdr:rowOff>
    </xdr:from>
    <xdr:to>
      <xdr:col>16</xdr:col>
      <xdr:colOff>97174</xdr:colOff>
      <xdr:row>30</xdr:row>
      <xdr:rowOff>130193</xdr:rowOff>
    </xdr:to>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2667027"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8947</xdr:colOff>
      <xdr:row>29</xdr:row>
      <xdr:rowOff>94334</xdr:rowOff>
    </xdr:from>
    <xdr:to>
      <xdr:col>19</xdr:col>
      <xdr:colOff>145688</xdr:colOff>
      <xdr:row>30</xdr:row>
      <xdr:rowOff>130193</xdr:rowOff>
    </xdr:to>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3266497"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6660</xdr:colOff>
      <xdr:row>29</xdr:row>
      <xdr:rowOff>94334</xdr:rowOff>
    </xdr:from>
    <xdr:to>
      <xdr:col>22</xdr:col>
      <xdr:colOff>149751</xdr:colOff>
      <xdr:row>30</xdr:row>
      <xdr:rowOff>130193</xdr:rowOff>
    </xdr:to>
    <xdr:sp macro="" textlink="">
      <xdr:nvSpPr>
        <xdr:cNvPr id="260" name="テキスト ボックス 259">
          <a:extLst>
            <a:ext uri="{FF2B5EF4-FFF2-40B4-BE49-F238E27FC236}">
              <a16:creationId xmlns:a16="http://schemas.microsoft.com/office/drawing/2014/main" id="{00000000-0008-0000-1000-000004010000}"/>
            </a:ext>
          </a:extLst>
        </xdr:cNvPr>
        <xdr:cNvSpPr txBox="1"/>
      </xdr:nvSpPr>
      <xdr:spPr>
        <a:xfrm>
          <a:off x="3807135"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112569</xdr:colOff>
      <xdr:row>32</xdr:row>
      <xdr:rowOff>38965</xdr:rowOff>
    </xdr:from>
    <xdr:to>
      <xdr:col>3</xdr:col>
      <xdr:colOff>76365</xdr:colOff>
      <xdr:row>34</xdr:row>
      <xdr:rowOff>74824</xdr:rowOff>
    </xdr:to>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293544"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137707</xdr:colOff>
      <xdr:row>32</xdr:row>
      <xdr:rowOff>38965</xdr:rowOff>
    </xdr:from>
    <xdr:to>
      <xdr:col>6</xdr:col>
      <xdr:colOff>101505</xdr:colOff>
      <xdr:row>34</xdr:row>
      <xdr:rowOff>74824</xdr:rowOff>
    </xdr:to>
    <xdr:sp macro="" textlink="">
      <xdr:nvSpPr>
        <xdr:cNvPr id="262" name="テキスト ボックス 261">
          <a:extLst>
            <a:ext uri="{FF2B5EF4-FFF2-40B4-BE49-F238E27FC236}">
              <a16:creationId xmlns:a16="http://schemas.microsoft.com/office/drawing/2014/main" id="{00000000-0008-0000-1000-000006010000}"/>
            </a:ext>
          </a:extLst>
        </xdr:cNvPr>
        <xdr:cNvSpPr txBox="1"/>
      </xdr:nvSpPr>
      <xdr:spPr>
        <a:xfrm>
          <a:off x="861607" y="5792065"/>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13277</xdr:colOff>
      <xdr:row>32</xdr:row>
      <xdr:rowOff>38965</xdr:rowOff>
    </xdr:from>
    <xdr:to>
      <xdr:col>9</xdr:col>
      <xdr:colOff>150018</xdr:colOff>
      <xdr:row>34</xdr:row>
      <xdr:rowOff>74824</xdr:rowOff>
    </xdr:to>
    <xdr:sp macro="" textlink="">
      <xdr:nvSpPr>
        <xdr:cNvPr id="263" name="テキスト ボックス 262">
          <a:extLst>
            <a:ext uri="{FF2B5EF4-FFF2-40B4-BE49-F238E27FC236}">
              <a16:creationId xmlns:a16="http://schemas.microsoft.com/office/drawing/2014/main" id="{00000000-0008-0000-1000-000007010000}"/>
            </a:ext>
          </a:extLst>
        </xdr:cNvPr>
        <xdr:cNvSpPr txBox="1"/>
      </xdr:nvSpPr>
      <xdr:spPr>
        <a:xfrm>
          <a:off x="1461077"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10990</xdr:colOff>
      <xdr:row>32</xdr:row>
      <xdr:rowOff>38965</xdr:rowOff>
    </xdr:from>
    <xdr:to>
      <xdr:col>12</xdr:col>
      <xdr:colOff>154081</xdr:colOff>
      <xdr:row>34</xdr:row>
      <xdr:rowOff>74824</xdr:rowOff>
    </xdr:to>
    <xdr:sp macro="" textlink="">
      <xdr:nvSpPr>
        <xdr:cNvPr id="264" name="テキスト ボックス 263">
          <a:extLst>
            <a:ext uri="{FF2B5EF4-FFF2-40B4-BE49-F238E27FC236}">
              <a16:creationId xmlns:a16="http://schemas.microsoft.com/office/drawing/2014/main" id="{00000000-0008-0000-1000-000008010000}"/>
            </a:ext>
          </a:extLst>
        </xdr:cNvPr>
        <xdr:cNvSpPr txBox="1"/>
      </xdr:nvSpPr>
      <xdr:spPr>
        <a:xfrm>
          <a:off x="2001715"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99580</xdr:colOff>
      <xdr:row>36</xdr:row>
      <xdr:rowOff>95250</xdr:rowOff>
    </xdr:from>
    <xdr:to>
      <xdr:col>13</xdr:col>
      <xdr:colOff>63376</xdr:colOff>
      <xdr:row>37</xdr:row>
      <xdr:rowOff>131109</xdr:rowOff>
    </xdr:to>
    <xdr:sp macro="" textlink="">
      <xdr:nvSpPr>
        <xdr:cNvPr id="265" name="テキスト ボックス 264">
          <a:extLst>
            <a:ext uri="{FF2B5EF4-FFF2-40B4-BE49-F238E27FC236}">
              <a16:creationId xmlns:a16="http://schemas.microsoft.com/office/drawing/2014/main" id="{00000000-0008-0000-1000-000009010000}"/>
            </a:ext>
          </a:extLst>
        </xdr:cNvPr>
        <xdr:cNvSpPr txBox="1"/>
      </xdr:nvSpPr>
      <xdr:spPr>
        <a:xfrm>
          <a:off x="2090305"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124718</xdr:colOff>
      <xdr:row>36</xdr:row>
      <xdr:rowOff>95250</xdr:rowOff>
    </xdr:from>
    <xdr:to>
      <xdr:col>16</xdr:col>
      <xdr:colOff>88515</xdr:colOff>
      <xdr:row>37</xdr:row>
      <xdr:rowOff>131109</xdr:rowOff>
    </xdr:to>
    <xdr:sp macro="" textlink="">
      <xdr:nvSpPr>
        <xdr:cNvPr id="266" name="テキスト ボックス 265">
          <a:extLst>
            <a:ext uri="{FF2B5EF4-FFF2-40B4-BE49-F238E27FC236}">
              <a16:creationId xmlns:a16="http://schemas.microsoft.com/office/drawing/2014/main" id="{00000000-0008-0000-1000-00000A010000}"/>
            </a:ext>
          </a:extLst>
        </xdr:cNvPr>
        <xdr:cNvSpPr txBox="1"/>
      </xdr:nvSpPr>
      <xdr:spPr>
        <a:xfrm>
          <a:off x="265836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288</xdr:colOff>
      <xdr:row>36</xdr:row>
      <xdr:rowOff>95250</xdr:rowOff>
    </xdr:from>
    <xdr:to>
      <xdr:col>19</xdr:col>
      <xdr:colOff>137029</xdr:colOff>
      <xdr:row>37</xdr:row>
      <xdr:rowOff>131109</xdr:rowOff>
    </xdr:to>
    <xdr:sp macro="" textlink="">
      <xdr:nvSpPr>
        <xdr:cNvPr id="267" name="テキスト ボックス 266">
          <a:extLst>
            <a:ext uri="{FF2B5EF4-FFF2-40B4-BE49-F238E27FC236}">
              <a16:creationId xmlns:a16="http://schemas.microsoft.com/office/drawing/2014/main" id="{00000000-0008-0000-1000-00000B010000}"/>
            </a:ext>
          </a:extLst>
        </xdr:cNvPr>
        <xdr:cNvSpPr txBox="1"/>
      </xdr:nvSpPr>
      <xdr:spPr>
        <a:xfrm>
          <a:off x="3257838"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179842</xdr:colOff>
      <xdr:row>36</xdr:row>
      <xdr:rowOff>95250</xdr:rowOff>
    </xdr:from>
    <xdr:to>
      <xdr:col>22</xdr:col>
      <xdr:colOff>141092</xdr:colOff>
      <xdr:row>37</xdr:row>
      <xdr:rowOff>131109</xdr:rowOff>
    </xdr:to>
    <xdr:sp macro="" textlink="">
      <xdr:nvSpPr>
        <xdr:cNvPr id="268" name="テキスト ボックス 267">
          <a:extLst>
            <a:ext uri="{FF2B5EF4-FFF2-40B4-BE49-F238E27FC236}">
              <a16:creationId xmlns:a16="http://schemas.microsoft.com/office/drawing/2014/main" id="{00000000-0008-0000-1000-00000C010000}"/>
            </a:ext>
          </a:extLst>
        </xdr:cNvPr>
        <xdr:cNvSpPr txBox="1"/>
      </xdr:nvSpPr>
      <xdr:spPr>
        <a:xfrm>
          <a:off x="3799342" y="6410325"/>
          <a:ext cx="323200"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43</xdr:row>
      <xdr:rowOff>40698</xdr:rowOff>
    </xdr:from>
    <xdr:to>
      <xdr:col>3</xdr:col>
      <xdr:colOff>80694</xdr:colOff>
      <xdr:row>45</xdr:row>
      <xdr:rowOff>76557</xdr:rowOff>
    </xdr:to>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297873"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124718</xdr:colOff>
      <xdr:row>43</xdr:row>
      <xdr:rowOff>40698</xdr:rowOff>
    </xdr:from>
    <xdr:to>
      <xdr:col>6</xdr:col>
      <xdr:colOff>88516</xdr:colOff>
      <xdr:row>45</xdr:row>
      <xdr:rowOff>76557</xdr:rowOff>
    </xdr:to>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848618" y="7746423"/>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288</xdr:colOff>
      <xdr:row>43</xdr:row>
      <xdr:rowOff>40698</xdr:rowOff>
    </xdr:from>
    <xdr:to>
      <xdr:col>9</xdr:col>
      <xdr:colOff>137029</xdr:colOff>
      <xdr:row>45</xdr:row>
      <xdr:rowOff>76557</xdr:rowOff>
    </xdr:to>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1448088"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10</xdr:col>
      <xdr:colOff>179842</xdr:colOff>
      <xdr:row>43</xdr:row>
      <xdr:rowOff>40698</xdr:rowOff>
    </xdr:from>
    <xdr:to>
      <xdr:col>12</xdr:col>
      <xdr:colOff>141092</xdr:colOff>
      <xdr:row>45</xdr:row>
      <xdr:rowOff>76557</xdr:rowOff>
    </xdr:to>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1989592" y="7746423"/>
          <a:ext cx="323200"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112569</xdr:colOff>
      <xdr:row>47</xdr:row>
      <xdr:rowOff>93519</xdr:rowOff>
    </xdr:from>
    <xdr:to>
      <xdr:col>13</xdr:col>
      <xdr:colOff>76365</xdr:colOff>
      <xdr:row>48</xdr:row>
      <xdr:rowOff>129378</xdr:rowOff>
    </xdr:to>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103294"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137707</xdr:colOff>
      <xdr:row>47</xdr:row>
      <xdr:rowOff>93519</xdr:rowOff>
    </xdr:from>
    <xdr:to>
      <xdr:col>16</xdr:col>
      <xdr:colOff>101504</xdr:colOff>
      <xdr:row>48</xdr:row>
      <xdr:rowOff>129378</xdr:rowOff>
    </xdr:to>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671357"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13277</xdr:colOff>
      <xdr:row>47</xdr:row>
      <xdr:rowOff>93519</xdr:rowOff>
    </xdr:from>
    <xdr:to>
      <xdr:col>19</xdr:col>
      <xdr:colOff>150018</xdr:colOff>
      <xdr:row>48</xdr:row>
      <xdr:rowOff>129378</xdr:rowOff>
    </xdr:to>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3270827"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10990</xdr:colOff>
      <xdr:row>47</xdr:row>
      <xdr:rowOff>93519</xdr:rowOff>
    </xdr:from>
    <xdr:to>
      <xdr:col>22</xdr:col>
      <xdr:colOff>154081</xdr:colOff>
      <xdr:row>48</xdr:row>
      <xdr:rowOff>129378</xdr:rowOff>
    </xdr:to>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811465"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52</xdr:row>
      <xdr:rowOff>25978</xdr:rowOff>
    </xdr:from>
    <xdr:to>
      <xdr:col>3</xdr:col>
      <xdr:colOff>80694</xdr:colOff>
      <xdr:row>54</xdr:row>
      <xdr:rowOff>61837</xdr:rowOff>
    </xdr:to>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297873"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142036</xdr:colOff>
      <xdr:row>52</xdr:row>
      <xdr:rowOff>25978</xdr:rowOff>
    </xdr:from>
    <xdr:to>
      <xdr:col>6</xdr:col>
      <xdr:colOff>105834</xdr:colOff>
      <xdr:row>54</xdr:row>
      <xdr:rowOff>61837</xdr:rowOff>
    </xdr:to>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865936" y="9265228"/>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17606</xdr:colOff>
      <xdr:row>52</xdr:row>
      <xdr:rowOff>25978</xdr:rowOff>
    </xdr:from>
    <xdr:to>
      <xdr:col>9</xdr:col>
      <xdr:colOff>154347</xdr:colOff>
      <xdr:row>54</xdr:row>
      <xdr:rowOff>61837</xdr:rowOff>
    </xdr:to>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1465406"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15319</xdr:colOff>
      <xdr:row>52</xdr:row>
      <xdr:rowOff>25978</xdr:rowOff>
    </xdr:from>
    <xdr:to>
      <xdr:col>12</xdr:col>
      <xdr:colOff>158410</xdr:colOff>
      <xdr:row>54</xdr:row>
      <xdr:rowOff>61837</xdr:rowOff>
    </xdr:to>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2006044"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28575</xdr:colOff>
      <xdr:row>0</xdr:row>
      <xdr:rowOff>152400</xdr:rowOff>
    </xdr:from>
    <xdr:to>
      <xdr:col>41</xdr:col>
      <xdr:colOff>9525</xdr:colOff>
      <xdr:row>3</xdr:row>
      <xdr:rowOff>19050</xdr:rowOff>
    </xdr:to>
    <xdr:sp macro="" textlink="">
      <xdr:nvSpPr>
        <xdr:cNvPr id="281" name="四角形: 角を丸くする 280">
          <a:extLst>
            <a:ext uri="{FF2B5EF4-FFF2-40B4-BE49-F238E27FC236}">
              <a16:creationId xmlns:a16="http://schemas.microsoft.com/office/drawing/2014/main" id="{00000000-0008-0000-1000-000019010000}"/>
            </a:ext>
          </a:extLst>
        </xdr:cNvPr>
        <xdr:cNvSpPr/>
      </xdr:nvSpPr>
      <xdr:spPr>
        <a:xfrm>
          <a:off x="5429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16</xdr:col>
      <xdr:colOff>142875</xdr:colOff>
      <xdr:row>4</xdr:row>
      <xdr:rowOff>200025</xdr:rowOff>
    </xdr:from>
    <xdr:to>
      <xdr:col>41</xdr:col>
      <xdr:colOff>38100</xdr:colOff>
      <xdr:row>11</xdr:row>
      <xdr:rowOff>19052</xdr:rowOff>
    </xdr:to>
    <xdr:sp macro="" textlink="">
      <xdr:nvSpPr>
        <xdr:cNvPr id="283" name="吹き出し: 角を丸めた四角形 282">
          <a:extLst>
            <a:ext uri="{FF2B5EF4-FFF2-40B4-BE49-F238E27FC236}">
              <a16:creationId xmlns:a16="http://schemas.microsoft.com/office/drawing/2014/main" id="{00000000-0008-0000-1000-00001B010000}"/>
            </a:ext>
          </a:extLst>
        </xdr:cNvPr>
        <xdr:cNvSpPr/>
      </xdr:nvSpPr>
      <xdr:spPr>
        <a:xfrm>
          <a:off x="2886075" y="8382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1233021</xdr:colOff>
      <xdr:row>3</xdr:row>
      <xdr:rowOff>133350</xdr:rowOff>
    </xdr:from>
    <xdr:to>
      <xdr:col>7</xdr:col>
      <xdr:colOff>8352</xdr:colOff>
      <xdr:row>4</xdr:row>
      <xdr:rowOff>16496</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8910171" y="800100"/>
          <a:ext cx="2232906" cy="254621"/>
          <a:chOff x="11588987" y="1443404"/>
          <a:chExt cx="2210925" cy="259200"/>
        </a:xfrm>
      </xdr:grpSpPr>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2</xdr:col>
      <xdr:colOff>137620</xdr:colOff>
      <xdr:row>4</xdr:row>
      <xdr:rowOff>6569</xdr:rowOff>
    </xdr:from>
    <xdr:to>
      <xdr:col>3</xdr:col>
      <xdr:colOff>917021</xdr:colOff>
      <xdr:row>4</xdr:row>
      <xdr:rowOff>6569</xdr:rowOff>
    </xdr:to>
    <xdr:cxnSp macro="">
      <xdr:nvCxnSpPr>
        <xdr:cNvPr id="9" name="直線コネクタ 8">
          <a:extLst>
            <a:ext uri="{FF2B5EF4-FFF2-40B4-BE49-F238E27FC236}">
              <a16:creationId xmlns:a16="http://schemas.microsoft.com/office/drawing/2014/main" id="{00000000-0008-0000-1100-000009000000}"/>
            </a:ext>
          </a:extLst>
        </xdr:cNvPr>
        <xdr:cNvCxnSpPr/>
      </xdr:nvCxnSpPr>
      <xdr:spPr>
        <a:xfrm>
          <a:off x="1737820" y="1044794"/>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2410028</xdr:colOff>
      <xdr:row>5</xdr:row>
      <xdr:rowOff>274069</xdr:rowOff>
    </xdr:from>
    <xdr:to>
      <xdr:col>4</xdr:col>
      <xdr:colOff>6941</xdr:colOff>
      <xdr:row>5</xdr:row>
      <xdr:rowOff>413307</xdr:rowOff>
    </xdr:to>
    <xdr:sp macro="" textlink="">
      <xdr:nvSpPr>
        <xdr:cNvPr id="16" name="テキスト ボックス 15">
          <a:extLst>
            <a:ext uri="{FF2B5EF4-FFF2-40B4-BE49-F238E27FC236}">
              <a16:creationId xmlns:a16="http://schemas.microsoft.com/office/drawing/2014/main" id="{00000000-0008-0000-1100-000010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1209675</xdr:colOff>
      <xdr:row>0</xdr:row>
      <xdr:rowOff>104775</xdr:rowOff>
    </xdr:from>
    <xdr:to>
      <xdr:col>6</xdr:col>
      <xdr:colOff>1514475</xdr:colOff>
      <xdr:row>2</xdr:row>
      <xdr:rowOff>66675</xdr:rowOff>
    </xdr:to>
    <xdr:sp macro="" textlink="">
      <xdr:nvSpPr>
        <xdr:cNvPr id="11" name="四角形: 角を丸くする 10">
          <a:extLst>
            <a:ext uri="{FF2B5EF4-FFF2-40B4-BE49-F238E27FC236}">
              <a16:creationId xmlns:a16="http://schemas.microsoft.com/office/drawing/2014/main" id="{00000000-0008-0000-1100-00000B000000}"/>
            </a:ext>
          </a:extLst>
        </xdr:cNvPr>
        <xdr:cNvSpPr/>
      </xdr:nvSpPr>
      <xdr:spPr>
        <a:xfrm>
          <a:off x="8896350" y="1047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409575</xdr:colOff>
      <xdr:row>6</xdr:row>
      <xdr:rowOff>161925</xdr:rowOff>
    </xdr:from>
    <xdr:to>
      <xdr:col>2</xdr:col>
      <xdr:colOff>3123711</xdr:colOff>
      <xdr:row>9</xdr:row>
      <xdr:rowOff>257027</xdr:rowOff>
    </xdr:to>
    <xdr:pic>
      <xdr:nvPicPr>
        <xdr:cNvPr id="12" name="図 11">
          <a:extLst>
            <a:ext uri="{FF2B5EF4-FFF2-40B4-BE49-F238E27FC236}">
              <a16:creationId xmlns:a16="http://schemas.microsoft.com/office/drawing/2014/main" id="{00000000-0008-0000-1100-00000C000000}"/>
            </a:ext>
          </a:extLst>
        </xdr:cNvPr>
        <xdr:cNvPicPr>
          <a:picLocks noChangeAspect="1"/>
        </xdr:cNvPicPr>
      </xdr:nvPicPr>
      <xdr:blipFill>
        <a:blip xmlns:r="http://schemas.openxmlformats.org/officeDocument/2006/relationships" r:embed="rId1"/>
        <a:stretch>
          <a:fillRect/>
        </a:stretch>
      </xdr:blipFill>
      <xdr:spPr>
        <a:xfrm>
          <a:off x="809625" y="1790700"/>
          <a:ext cx="3914286" cy="118095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2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1190625</xdr:colOff>
      <xdr:row>0</xdr:row>
      <xdr:rowOff>123825</xdr:rowOff>
    </xdr:from>
    <xdr:to>
      <xdr:col>6</xdr:col>
      <xdr:colOff>1495425</xdr:colOff>
      <xdr:row>2</xdr:row>
      <xdr:rowOff>85725</xdr:rowOff>
    </xdr:to>
    <xdr:sp macro="" textlink="">
      <xdr:nvSpPr>
        <xdr:cNvPr id="11" name="四角形: 角を丸くする 10">
          <a:extLst>
            <a:ext uri="{FF2B5EF4-FFF2-40B4-BE49-F238E27FC236}">
              <a16:creationId xmlns:a16="http://schemas.microsoft.com/office/drawing/2014/main" id="{00000000-0008-0000-1200-00000B000000}"/>
            </a:ext>
          </a:extLst>
        </xdr:cNvPr>
        <xdr:cNvSpPr/>
      </xdr:nvSpPr>
      <xdr:spPr>
        <a:xfrm>
          <a:off x="8877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647700</xdr:colOff>
      <xdr:row>6</xdr:row>
      <xdr:rowOff>142875</xdr:rowOff>
    </xdr:from>
    <xdr:to>
      <xdr:col>2</xdr:col>
      <xdr:colOff>3361836</xdr:colOff>
      <xdr:row>9</xdr:row>
      <xdr:rowOff>237977</xdr:rowOff>
    </xdr:to>
    <xdr:pic>
      <xdr:nvPicPr>
        <xdr:cNvPr id="13" name="図 12">
          <a:extLst>
            <a:ext uri="{FF2B5EF4-FFF2-40B4-BE49-F238E27FC236}">
              <a16:creationId xmlns:a16="http://schemas.microsoft.com/office/drawing/2014/main" id="{00000000-0008-0000-1200-00000D000000}"/>
            </a:ext>
          </a:extLst>
        </xdr:cNvPr>
        <xdr:cNvPicPr>
          <a:picLocks noChangeAspect="1"/>
        </xdr:cNvPicPr>
      </xdr:nvPicPr>
      <xdr:blipFill>
        <a:blip xmlns:r="http://schemas.openxmlformats.org/officeDocument/2006/relationships" r:embed="rId1"/>
        <a:stretch>
          <a:fillRect/>
        </a:stretch>
      </xdr:blipFill>
      <xdr:spPr>
        <a:xfrm>
          <a:off x="1047750" y="1771650"/>
          <a:ext cx="3914286" cy="118095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3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3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3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1171575</xdr:colOff>
      <xdr:row>0</xdr:row>
      <xdr:rowOff>152400</xdr:rowOff>
    </xdr:from>
    <xdr:to>
      <xdr:col>6</xdr:col>
      <xdr:colOff>1476375</xdr:colOff>
      <xdr:row>2</xdr:row>
      <xdr:rowOff>114300</xdr:rowOff>
    </xdr:to>
    <xdr:sp macro="" textlink="">
      <xdr:nvSpPr>
        <xdr:cNvPr id="11" name="四角形: 角を丸くする 10">
          <a:extLst>
            <a:ext uri="{FF2B5EF4-FFF2-40B4-BE49-F238E27FC236}">
              <a16:creationId xmlns:a16="http://schemas.microsoft.com/office/drawing/2014/main" id="{00000000-0008-0000-1300-00000B000000}"/>
            </a:ext>
          </a:extLst>
        </xdr:cNvPr>
        <xdr:cNvSpPr/>
      </xdr:nvSpPr>
      <xdr:spPr>
        <a:xfrm>
          <a:off x="8858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466725</xdr:colOff>
      <xdr:row>6</xdr:row>
      <xdr:rowOff>228600</xdr:rowOff>
    </xdr:from>
    <xdr:to>
      <xdr:col>2</xdr:col>
      <xdr:colOff>3180861</xdr:colOff>
      <xdr:row>9</xdr:row>
      <xdr:rowOff>323702</xdr:rowOff>
    </xdr:to>
    <xdr:pic>
      <xdr:nvPicPr>
        <xdr:cNvPr id="12" name="図 11">
          <a:extLst>
            <a:ext uri="{FF2B5EF4-FFF2-40B4-BE49-F238E27FC236}">
              <a16:creationId xmlns:a16="http://schemas.microsoft.com/office/drawing/2014/main" id="{00000000-0008-0000-1300-00000C000000}"/>
            </a:ext>
          </a:extLst>
        </xdr:cNvPr>
        <xdr:cNvPicPr>
          <a:picLocks noChangeAspect="1"/>
        </xdr:cNvPicPr>
      </xdr:nvPicPr>
      <xdr:blipFill>
        <a:blip xmlns:r="http://schemas.openxmlformats.org/officeDocument/2006/relationships" r:embed="rId1"/>
        <a:stretch>
          <a:fillRect/>
        </a:stretch>
      </xdr:blipFill>
      <xdr:spPr>
        <a:xfrm>
          <a:off x="866775" y="1857375"/>
          <a:ext cx="3914286" cy="11809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xdr:row>
          <xdr:rowOff>0</xdr:rowOff>
        </xdr:from>
        <xdr:to>
          <xdr:col>2</xdr:col>
          <xdr:colOff>0</xdr:colOff>
          <xdr:row>2</xdr:row>
          <xdr:rowOff>0</xdr:rowOff>
        </xdr:to>
        <xdr:sp macro="" textlink="">
          <xdr:nvSpPr>
            <xdr:cNvPr id="8194" name="sheetProtect_Unprotect_Button"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w="9525">
              <a:miter lim="800000"/>
              <a:headEnd/>
              <a:tailEnd/>
            </a:ln>
          </xdr:spPr>
          <xdr:txBody>
            <a:bodyPr vertOverflow="clip" wrap="square" lIns="36576" tIns="45720" rIns="36576" bIns="45720" anchor="ctr" upright="1"/>
            <a:lstStyle/>
            <a:p>
              <a:pPr algn="ctr" rtl="0">
                <a:defRPr sz="1000"/>
              </a:pPr>
              <a:r>
                <a:rPr lang="ja-JP" altLang="en-US" sz="1100" b="0" i="0" u="none" strike="noStrike" baseline="0">
                  <a:solidFill>
                    <a:srgbClr val="000000"/>
                  </a:solidFill>
                  <a:latin typeface="游ゴシック"/>
                  <a:ea typeface="游ゴシック"/>
                </a:rPr>
                <a:t>解除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xdr:row>
          <xdr:rowOff>335280</xdr:rowOff>
        </xdr:from>
        <xdr:to>
          <xdr:col>5</xdr:col>
          <xdr:colOff>304800</xdr:colOff>
          <xdr:row>4</xdr:row>
          <xdr:rowOff>22860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xdr:row>
          <xdr:rowOff>335280</xdr:rowOff>
        </xdr:from>
        <xdr:to>
          <xdr:col>5</xdr:col>
          <xdr:colOff>304800</xdr:colOff>
          <xdr:row>5</xdr:row>
          <xdr:rowOff>22860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335280</xdr:rowOff>
        </xdr:from>
        <xdr:to>
          <xdr:col>5</xdr:col>
          <xdr:colOff>304800</xdr:colOff>
          <xdr:row>6</xdr:row>
          <xdr:rowOff>22860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335280</xdr:rowOff>
        </xdr:from>
        <xdr:to>
          <xdr:col>5</xdr:col>
          <xdr:colOff>304800</xdr:colOff>
          <xdr:row>7</xdr:row>
          <xdr:rowOff>22860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335280</xdr:rowOff>
        </xdr:from>
        <xdr:to>
          <xdr:col>5</xdr:col>
          <xdr:colOff>304800</xdr:colOff>
          <xdr:row>8</xdr:row>
          <xdr:rowOff>22860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2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335280</xdr:rowOff>
        </xdr:from>
        <xdr:to>
          <xdr:col>5</xdr:col>
          <xdr:colOff>304800</xdr:colOff>
          <xdr:row>9</xdr:row>
          <xdr:rowOff>22860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2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335280</xdr:rowOff>
        </xdr:from>
        <xdr:to>
          <xdr:col>5</xdr:col>
          <xdr:colOff>304800</xdr:colOff>
          <xdr:row>10</xdr:row>
          <xdr:rowOff>22860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2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335280</xdr:rowOff>
        </xdr:from>
        <xdr:to>
          <xdr:col>5</xdr:col>
          <xdr:colOff>304800</xdr:colOff>
          <xdr:row>11</xdr:row>
          <xdr:rowOff>22860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2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335280</xdr:rowOff>
        </xdr:from>
        <xdr:to>
          <xdr:col>5</xdr:col>
          <xdr:colOff>304800</xdr:colOff>
          <xdr:row>12</xdr:row>
          <xdr:rowOff>22860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2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335280</xdr:rowOff>
        </xdr:from>
        <xdr:to>
          <xdr:col>5</xdr:col>
          <xdr:colOff>304800</xdr:colOff>
          <xdr:row>13</xdr:row>
          <xdr:rowOff>22860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2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335280</xdr:rowOff>
        </xdr:from>
        <xdr:to>
          <xdr:col>5</xdr:col>
          <xdr:colOff>304800</xdr:colOff>
          <xdr:row>14</xdr:row>
          <xdr:rowOff>22860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2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335280</xdr:rowOff>
        </xdr:from>
        <xdr:to>
          <xdr:col>5</xdr:col>
          <xdr:colOff>304800</xdr:colOff>
          <xdr:row>15</xdr:row>
          <xdr:rowOff>22860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2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335280</xdr:rowOff>
        </xdr:from>
        <xdr:to>
          <xdr:col>5</xdr:col>
          <xdr:colOff>304800</xdr:colOff>
          <xdr:row>16</xdr:row>
          <xdr:rowOff>22860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335280</xdr:rowOff>
        </xdr:from>
        <xdr:to>
          <xdr:col>5</xdr:col>
          <xdr:colOff>304800</xdr:colOff>
          <xdr:row>17</xdr:row>
          <xdr:rowOff>22860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335280</xdr:rowOff>
        </xdr:from>
        <xdr:to>
          <xdr:col>5</xdr:col>
          <xdr:colOff>304800</xdr:colOff>
          <xdr:row>18</xdr:row>
          <xdr:rowOff>22860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335280</xdr:rowOff>
        </xdr:from>
        <xdr:to>
          <xdr:col>5</xdr:col>
          <xdr:colOff>304800</xdr:colOff>
          <xdr:row>19</xdr:row>
          <xdr:rowOff>22860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335280</xdr:rowOff>
        </xdr:from>
        <xdr:to>
          <xdr:col>5</xdr:col>
          <xdr:colOff>304800</xdr:colOff>
          <xdr:row>20</xdr:row>
          <xdr:rowOff>22860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335280</xdr:rowOff>
        </xdr:from>
        <xdr:to>
          <xdr:col>5</xdr:col>
          <xdr:colOff>304800</xdr:colOff>
          <xdr:row>21</xdr:row>
          <xdr:rowOff>22860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335280</xdr:rowOff>
        </xdr:from>
        <xdr:to>
          <xdr:col>5</xdr:col>
          <xdr:colOff>304800</xdr:colOff>
          <xdr:row>22</xdr:row>
          <xdr:rowOff>22860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335280</xdr:rowOff>
        </xdr:from>
        <xdr:to>
          <xdr:col>5</xdr:col>
          <xdr:colOff>304800</xdr:colOff>
          <xdr:row>23</xdr:row>
          <xdr:rowOff>22860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335280</xdr:rowOff>
        </xdr:from>
        <xdr:to>
          <xdr:col>5</xdr:col>
          <xdr:colOff>304800</xdr:colOff>
          <xdr:row>24</xdr:row>
          <xdr:rowOff>22860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335280</xdr:rowOff>
        </xdr:from>
        <xdr:to>
          <xdr:col>5</xdr:col>
          <xdr:colOff>304800</xdr:colOff>
          <xdr:row>25</xdr:row>
          <xdr:rowOff>22860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335280</xdr:rowOff>
        </xdr:from>
        <xdr:to>
          <xdr:col>5</xdr:col>
          <xdr:colOff>304800</xdr:colOff>
          <xdr:row>26</xdr:row>
          <xdr:rowOff>22860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2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335280</xdr:rowOff>
        </xdr:from>
        <xdr:to>
          <xdr:col>5</xdr:col>
          <xdr:colOff>304800</xdr:colOff>
          <xdr:row>27</xdr:row>
          <xdr:rowOff>22860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2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335280</xdr:rowOff>
        </xdr:from>
        <xdr:to>
          <xdr:col>5</xdr:col>
          <xdr:colOff>304800</xdr:colOff>
          <xdr:row>28</xdr:row>
          <xdr:rowOff>22860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2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335280</xdr:rowOff>
        </xdr:from>
        <xdr:to>
          <xdr:col>5</xdr:col>
          <xdr:colOff>304800</xdr:colOff>
          <xdr:row>29</xdr:row>
          <xdr:rowOff>22860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2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335280</xdr:rowOff>
        </xdr:from>
        <xdr:to>
          <xdr:col>5</xdr:col>
          <xdr:colOff>304800</xdr:colOff>
          <xdr:row>30</xdr:row>
          <xdr:rowOff>22860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335280</xdr:rowOff>
        </xdr:from>
        <xdr:to>
          <xdr:col>5</xdr:col>
          <xdr:colOff>304800</xdr:colOff>
          <xdr:row>31</xdr:row>
          <xdr:rowOff>22860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2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335280</xdr:rowOff>
        </xdr:from>
        <xdr:to>
          <xdr:col>5</xdr:col>
          <xdr:colOff>304800</xdr:colOff>
          <xdr:row>32</xdr:row>
          <xdr:rowOff>22860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2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335280</xdr:rowOff>
        </xdr:from>
        <xdr:to>
          <xdr:col>5</xdr:col>
          <xdr:colOff>304800</xdr:colOff>
          <xdr:row>33</xdr:row>
          <xdr:rowOff>22860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2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335280</xdr:rowOff>
        </xdr:from>
        <xdr:to>
          <xdr:col>5</xdr:col>
          <xdr:colOff>304800</xdr:colOff>
          <xdr:row>34</xdr:row>
          <xdr:rowOff>22860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335280</xdr:rowOff>
        </xdr:from>
        <xdr:to>
          <xdr:col>5</xdr:col>
          <xdr:colOff>304800</xdr:colOff>
          <xdr:row>35</xdr:row>
          <xdr:rowOff>22860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xdr:row>
          <xdr:rowOff>335280</xdr:rowOff>
        </xdr:from>
        <xdr:to>
          <xdr:col>5</xdr:col>
          <xdr:colOff>304800</xdr:colOff>
          <xdr:row>36</xdr:row>
          <xdr:rowOff>22860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2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35</xdr:row>
          <xdr:rowOff>335280</xdr:rowOff>
        </xdr:from>
        <xdr:to>
          <xdr:col>5</xdr:col>
          <xdr:colOff>304800</xdr:colOff>
          <xdr:row>37</xdr:row>
          <xdr:rowOff>22860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2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36</xdr:row>
          <xdr:rowOff>335280</xdr:rowOff>
        </xdr:from>
        <xdr:to>
          <xdr:col>5</xdr:col>
          <xdr:colOff>304800</xdr:colOff>
          <xdr:row>38</xdr:row>
          <xdr:rowOff>22860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2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37</xdr:row>
          <xdr:rowOff>335280</xdr:rowOff>
        </xdr:from>
        <xdr:to>
          <xdr:col>5</xdr:col>
          <xdr:colOff>304800</xdr:colOff>
          <xdr:row>39</xdr:row>
          <xdr:rowOff>22860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2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38</xdr:row>
          <xdr:rowOff>335280</xdr:rowOff>
        </xdr:from>
        <xdr:to>
          <xdr:col>5</xdr:col>
          <xdr:colOff>304800</xdr:colOff>
          <xdr:row>40</xdr:row>
          <xdr:rowOff>22860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2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39</xdr:row>
          <xdr:rowOff>335280</xdr:rowOff>
        </xdr:from>
        <xdr:to>
          <xdr:col>5</xdr:col>
          <xdr:colOff>304800</xdr:colOff>
          <xdr:row>41</xdr:row>
          <xdr:rowOff>22860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2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40</xdr:row>
          <xdr:rowOff>335280</xdr:rowOff>
        </xdr:from>
        <xdr:to>
          <xdr:col>5</xdr:col>
          <xdr:colOff>304800</xdr:colOff>
          <xdr:row>42</xdr:row>
          <xdr:rowOff>22860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2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41</xdr:row>
          <xdr:rowOff>335280</xdr:rowOff>
        </xdr:from>
        <xdr:to>
          <xdr:col>5</xdr:col>
          <xdr:colOff>304800</xdr:colOff>
          <xdr:row>43</xdr:row>
          <xdr:rowOff>22860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2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42</xdr:row>
          <xdr:rowOff>335280</xdr:rowOff>
        </xdr:from>
        <xdr:to>
          <xdr:col>5</xdr:col>
          <xdr:colOff>304800</xdr:colOff>
          <xdr:row>44</xdr:row>
          <xdr:rowOff>22860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2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335280</xdr:rowOff>
        </xdr:from>
        <xdr:to>
          <xdr:col>5</xdr:col>
          <xdr:colOff>304800</xdr:colOff>
          <xdr:row>45</xdr:row>
          <xdr:rowOff>22860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2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335280</xdr:rowOff>
        </xdr:from>
        <xdr:to>
          <xdr:col>5</xdr:col>
          <xdr:colOff>304800</xdr:colOff>
          <xdr:row>46</xdr:row>
          <xdr:rowOff>22860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2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335280</xdr:rowOff>
        </xdr:from>
        <xdr:to>
          <xdr:col>5</xdr:col>
          <xdr:colOff>304800</xdr:colOff>
          <xdr:row>47</xdr:row>
          <xdr:rowOff>22860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2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335280</xdr:rowOff>
        </xdr:from>
        <xdr:to>
          <xdr:col>5</xdr:col>
          <xdr:colOff>304800</xdr:colOff>
          <xdr:row>48</xdr:row>
          <xdr:rowOff>22860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2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335280</xdr:rowOff>
        </xdr:from>
        <xdr:to>
          <xdr:col>5</xdr:col>
          <xdr:colOff>304800</xdr:colOff>
          <xdr:row>49</xdr:row>
          <xdr:rowOff>22860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2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335280</xdr:rowOff>
        </xdr:from>
        <xdr:to>
          <xdr:col>5</xdr:col>
          <xdr:colOff>304800</xdr:colOff>
          <xdr:row>50</xdr:row>
          <xdr:rowOff>22860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2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335280</xdr:rowOff>
        </xdr:from>
        <xdr:to>
          <xdr:col>5</xdr:col>
          <xdr:colOff>304800</xdr:colOff>
          <xdr:row>51</xdr:row>
          <xdr:rowOff>22860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2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335280</xdr:rowOff>
        </xdr:from>
        <xdr:to>
          <xdr:col>5</xdr:col>
          <xdr:colOff>304800</xdr:colOff>
          <xdr:row>52</xdr:row>
          <xdr:rowOff>22860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2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335280</xdr:rowOff>
        </xdr:from>
        <xdr:to>
          <xdr:col>5</xdr:col>
          <xdr:colOff>304800</xdr:colOff>
          <xdr:row>53</xdr:row>
          <xdr:rowOff>22860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2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335280</xdr:rowOff>
        </xdr:from>
        <xdr:to>
          <xdr:col>5</xdr:col>
          <xdr:colOff>304800</xdr:colOff>
          <xdr:row>54</xdr:row>
          <xdr:rowOff>22860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2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335280</xdr:rowOff>
        </xdr:from>
        <xdr:to>
          <xdr:col>5</xdr:col>
          <xdr:colOff>304800</xdr:colOff>
          <xdr:row>55</xdr:row>
          <xdr:rowOff>22860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2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335280</xdr:rowOff>
        </xdr:from>
        <xdr:to>
          <xdr:col>5</xdr:col>
          <xdr:colOff>304800</xdr:colOff>
          <xdr:row>56</xdr:row>
          <xdr:rowOff>22860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2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335280</xdr:rowOff>
        </xdr:from>
        <xdr:to>
          <xdr:col>5</xdr:col>
          <xdr:colOff>304800</xdr:colOff>
          <xdr:row>57</xdr:row>
          <xdr:rowOff>22860</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2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335280</xdr:rowOff>
        </xdr:from>
        <xdr:to>
          <xdr:col>5</xdr:col>
          <xdr:colOff>304800</xdr:colOff>
          <xdr:row>58</xdr:row>
          <xdr:rowOff>22860</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2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335280</xdr:rowOff>
        </xdr:from>
        <xdr:to>
          <xdr:col>5</xdr:col>
          <xdr:colOff>304800</xdr:colOff>
          <xdr:row>59</xdr:row>
          <xdr:rowOff>22860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2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335280</xdr:rowOff>
        </xdr:from>
        <xdr:to>
          <xdr:col>5</xdr:col>
          <xdr:colOff>304800</xdr:colOff>
          <xdr:row>60</xdr:row>
          <xdr:rowOff>22860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2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335280</xdr:rowOff>
        </xdr:from>
        <xdr:to>
          <xdr:col>5</xdr:col>
          <xdr:colOff>304800</xdr:colOff>
          <xdr:row>61</xdr:row>
          <xdr:rowOff>22860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335280</xdr:rowOff>
        </xdr:from>
        <xdr:to>
          <xdr:col>5</xdr:col>
          <xdr:colOff>304800</xdr:colOff>
          <xdr:row>62</xdr:row>
          <xdr:rowOff>22860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2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335280</xdr:rowOff>
        </xdr:from>
        <xdr:to>
          <xdr:col>5</xdr:col>
          <xdr:colOff>304800</xdr:colOff>
          <xdr:row>63</xdr:row>
          <xdr:rowOff>22860</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2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335280</xdr:rowOff>
        </xdr:from>
        <xdr:to>
          <xdr:col>5</xdr:col>
          <xdr:colOff>304800</xdr:colOff>
          <xdr:row>64</xdr:row>
          <xdr:rowOff>22860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2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335280</xdr:rowOff>
        </xdr:from>
        <xdr:to>
          <xdr:col>5</xdr:col>
          <xdr:colOff>304800</xdr:colOff>
          <xdr:row>65</xdr:row>
          <xdr:rowOff>22860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2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335280</xdr:rowOff>
        </xdr:from>
        <xdr:to>
          <xdr:col>5</xdr:col>
          <xdr:colOff>304800</xdr:colOff>
          <xdr:row>66</xdr:row>
          <xdr:rowOff>22860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2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335280</xdr:rowOff>
        </xdr:from>
        <xdr:to>
          <xdr:col>5</xdr:col>
          <xdr:colOff>304800</xdr:colOff>
          <xdr:row>67</xdr:row>
          <xdr:rowOff>22860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2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335280</xdr:rowOff>
        </xdr:from>
        <xdr:to>
          <xdr:col>5</xdr:col>
          <xdr:colOff>304800</xdr:colOff>
          <xdr:row>68</xdr:row>
          <xdr:rowOff>22860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2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335280</xdr:rowOff>
        </xdr:from>
        <xdr:to>
          <xdr:col>5</xdr:col>
          <xdr:colOff>304800</xdr:colOff>
          <xdr:row>69</xdr:row>
          <xdr:rowOff>22860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2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335280</xdr:rowOff>
        </xdr:from>
        <xdr:to>
          <xdr:col>5</xdr:col>
          <xdr:colOff>304800</xdr:colOff>
          <xdr:row>70</xdr:row>
          <xdr:rowOff>22860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335280</xdr:rowOff>
        </xdr:from>
        <xdr:to>
          <xdr:col>5</xdr:col>
          <xdr:colOff>304800</xdr:colOff>
          <xdr:row>71</xdr:row>
          <xdr:rowOff>22860</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2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335280</xdr:rowOff>
        </xdr:from>
        <xdr:to>
          <xdr:col>5</xdr:col>
          <xdr:colOff>304800</xdr:colOff>
          <xdr:row>72</xdr:row>
          <xdr:rowOff>22860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2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335280</xdr:rowOff>
        </xdr:from>
        <xdr:to>
          <xdr:col>5</xdr:col>
          <xdr:colOff>304800</xdr:colOff>
          <xdr:row>73</xdr:row>
          <xdr:rowOff>22860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2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335280</xdr:rowOff>
        </xdr:from>
        <xdr:to>
          <xdr:col>5</xdr:col>
          <xdr:colOff>304800</xdr:colOff>
          <xdr:row>74</xdr:row>
          <xdr:rowOff>22860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2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73</xdr:row>
          <xdr:rowOff>335280</xdr:rowOff>
        </xdr:from>
        <xdr:to>
          <xdr:col>5</xdr:col>
          <xdr:colOff>304800</xdr:colOff>
          <xdr:row>75</xdr:row>
          <xdr:rowOff>22860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74</xdr:row>
          <xdr:rowOff>335280</xdr:rowOff>
        </xdr:from>
        <xdr:to>
          <xdr:col>5</xdr:col>
          <xdr:colOff>304800</xdr:colOff>
          <xdr:row>76</xdr:row>
          <xdr:rowOff>22860</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2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75</xdr:row>
          <xdr:rowOff>335280</xdr:rowOff>
        </xdr:from>
        <xdr:to>
          <xdr:col>5</xdr:col>
          <xdr:colOff>304800</xdr:colOff>
          <xdr:row>77</xdr:row>
          <xdr:rowOff>22860</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2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76</xdr:row>
          <xdr:rowOff>335280</xdr:rowOff>
        </xdr:from>
        <xdr:to>
          <xdr:col>5</xdr:col>
          <xdr:colOff>304800</xdr:colOff>
          <xdr:row>78</xdr:row>
          <xdr:rowOff>22860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2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77</xdr:row>
          <xdr:rowOff>335280</xdr:rowOff>
        </xdr:from>
        <xdr:to>
          <xdr:col>5</xdr:col>
          <xdr:colOff>304800</xdr:colOff>
          <xdr:row>79</xdr:row>
          <xdr:rowOff>22860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2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78</xdr:row>
          <xdr:rowOff>335280</xdr:rowOff>
        </xdr:from>
        <xdr:to>
          <xdr:col>5</xdr:col>
          <xdr:colOff>304800</xdr:colOff>
          <xdr:row>80</xdr:row>
          <xdr:rowOff>22860</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2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79</xdr:row>
          <xdr:rowOff>335280</xdr:rowOff>
        </xdr:from>
        <xdr:to>
          <xdr:col>5</xdr:col>
          <xdr:colOff>304800</xdr:colOff>
          <xdr:row>81</xdr:row>
          <xdr:rowOff>22860</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2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80</xdr:row>
          <xdr:rowOff>335280</xdr:rowOff>
        </xdr:from>
        <xdr:to>
          <xdr:col>5</xdr:col>
          <xdr:colOff>304800</xdr:colOff>
          <xdr:row>82</xdr:row>
          <xdr:rowOff>22860</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2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81</xdr:row>
          <xdr:rowOff>335280</xdr:rowOff>
        </xdr:from>
        <xdr:to>
          <xdr:col>5</xdr:col>
          <xdr:colOff>304800</xdr:colOff>
          <xdr:row>83</xdr:row>
          <xdr:rowOff>22860</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2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335280</xdr:rowOff>
        </xdr:from>
        <xdr:to>
          <xdr:col>5</xdr:col>
          <xdr:colOff>304800</xdr:colOff>
          <xdr:row>84</xdr:row>
          <xdr:rowOff>22860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335280</xdr:rowOff>
        </xdr:from>
        <xdr:to>
          <xdr:col>5</xdr:col>
          <xdr:colOff>304800</xdr:colOff>
          <xdr:row>85</xdr:row>
          <xdr:rowOff>22860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335280</xdr:rowOff>
        </xdr:from>
        <xdr:to>
          <xdr:col>5</xdr:col>
          <xdr:colOff>304800</xdr:colOff>
          <xdr:row>86</xdr:row>
          <xdr:rowOff>22860</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2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335280</xdr:rowOff>
        </xdr:from>
        <xdr:to>
          <xdr:col>5</xdr:col>
          <xdr:colOff>304800</xdr:colOff>
          <xdr:row>87</xdr:row>
          <xdr:rowOff>22860</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2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335280</xdr:rowOff>
        </xdr:from>
        <xdr:to>
          <xdr:col>5</xdr:col>
          <xdr:colOff>304800</xdr:colOff>
          <xdr:row>88</xdr:row>
          <xdr:rowOff>22860</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2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335280</xdr:rowOff>
        </xdr:from>
        <xdr:to>
          <xdr:col>5</xdr:col>
          <xdr:colOff>304800</xdr:colOff>
          <xdr:row>89</xdr:row>
          <xdr:rowOff>22860</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2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335280</xdr:rowOff>
        </xdr:from>
        <xdr:to>
          <xdr:col>5</xdr:col>
          <xdr:colOff>304800</xdr:colOff>
          <xdr:row>90</xdr:row>
          <xdr:rowOff>22860</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2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335280</xdr:rowOff>
        </xdr:from>
        <xdr:to>
          <xdr:col>5</xdr:col>
          <xdr:colOff>304800</xdr:colOff>
          <xdr:row>91</xdr:row>
          <xdr:rowOff>22860</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2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335280</xdr:rowOff>
        </xdr:from>
        <xdr:to>
          <xdr:col>5</xdr:col>
          <xdr:colOff>304800</xdr:colOff>
          <xdr:row>92</xdr:row>
          <xdr:rowOff>22860</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2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335280</xdr:rowOff>
        </xdr:from>
        <xdr:to>
          <xdr:col>5</xdr:col>
          <xdr:colOff>304800</xdr:colOff>
          <xdr:row>93</xdr:row>
          <xdr:rowOff>22860</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2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335280</xdr:rowOff>
        </xdr:from>
        <xdr:to>
          <xdr:col>5</xdr:col>
          <xdr:colOff>304800</xdr:colOff>
          <xdr:row>94</xdr:row>
          <xdr:rowOff>22860</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2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335280</xdr:rowOff>
        </xdr:from>
        <xdr:to>
          <xdr:col>5</xdr:col>
          <xdr:colOff>304800</xdr:colOff>
          <xdr:row>95</xdr:row>
          <xdr:rowOff>22860</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2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335280</xdr:rowOff>
        </xdr:from>
        <xdr:to>
          <xdr:col>5</xdr:col>
          <xdr:colOff>304800</xdr:colOff>
          <xdr:row>96</xdr:row>
          <xdr:rowOff>22860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2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335280</xdr:rowOff>
        </xdr:from>
        <xdr:to>
          <xdr:col>5</xdr:col>
          <xdr:colOff>304800</xdr:colOff>
          <xdr:row>97</xdr:row>
          <xdr:rowOff>22860</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2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335280</xdr:rowOff>
        </xdr:from>
        <xdr:to>
          <xdr:col>5</xdr:col>
          <xdr:colOff>304800</xdr:colOff>
          <xdr:row>98</xdr:row>
          <xdr:rowOff>22860</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2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335280</xdr:rowOff>
        </xdr:from>
        <xdr:to>
          <xdr:col>5</xdr:col>
          <xdr:colOff>304800</xdr:colOff>
          <xdr:row>99</xdr:row>
          <xdr:rowOff>22860</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2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335280</xdr:rowOff>
        </xdr:from>
        <xdr:to>
          <xdr:col>5</xdr:col>
          <xdr:colOff>304800</xdr:colOff>
          <xdr:row>100</xdr:row>
          <xdr:rowOff>22860</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2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335280</xdr:rowOff>
        </xdr:from>
        <xdr:to>
          <xdr:col>5</xdr:col>
          <xdr:colOff>304800</xdr:colOff>
          <xdr:row>101</xdr:row>
          <xdr:rowOff>22860</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2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335280</xdr:rowOff>
        </xdr:from>
        <xdr:to>
          <xdr:col>5</xdr:col>
          <xdr:colOff>304800</xdr:colOff>
          <xdr:row>102</xdr:row>
          <xdr:rowOff>22860</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2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335280</xdr:rowOff>
        </xdr:from>
        <xdr:to>
          <xdr:col>5</xdr:col>
          <xdr:colOff>304800</xdr:colOff>
          <xdr:row>103</xdr:row>
          <xdr:rowOff>22860</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2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xdr:row>
          <xdr:rowOff>335280</xdr:rowOff>
        </xdr:from>
        <xdr:to>
          <xdr:col>17</xdr:col>
          <xdr:colOff>304800</xdr:colOff>
          <xdr:row>4</xdr:row>
          <xdr:rowOff>22860</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2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2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2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xdr:row>
          <xdr:rowOff>335280</xdr:rowOff>
        </xdr:from>
        <xdr:to>
          <xdr:col>17</xdr:col>
          <xdr:colOff>304800</xdr:colOff>
          <xdr:row>7</xdr:row>
          <xdr:rowOff>22860</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2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2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xdr:row>
          <xdr:rowOff>335280</xdr:rowOff>
        </xdr:from>
        <xdr:to>
          <xdr:col>17</xdr:col>
          <xdr:colOff>304800</xdr:colOff>
          <xdr:row>9</xdr:row>
          <xdr:rowOff>22860</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2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xdr:row>
          <xdr:rowOff>335280</xdr:rowOff>
        </xdr:from>
        <xdr:to>
          <xdr:col>17</xdr:col>
          <xdr:colOff>304800</xdr:colOff>
          <xdr:row>10</xdr:row>
          <xdr:rowOff>22860</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2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xdr:row>
          <xdr:rowOff>335280</xdr:rowOff>
        </xdr:from>
        <xdr:to>
          <xdr:col>17</xdr:col>
          <xdr:colOff>304800</xdr:colOff>
          <xdr:row>11</xdr:row>
          <xdr:rowOff>22860</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2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xdr:row>
          <xdr:rowOff>335280</xdr:rowOff>
        </xdr:from>
        <xdr:to>
          <xdr:col>17</xdr:col>
          <xdr:colOff>304800</xdr:colOff>
          <xdr:row>12</xdr:row>
          <xdr:rowOff>22860</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2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11</xdr:row>
          <xdr:rowOff>335280</xdr:rowOff>
        </xdr:from>
        <xdr:to>
          <xdr:col>17</xdr:col>
          <xdr:colOff>304800</xdr:colOff>
          <xdr:row>13</xdr:row>
          <xdr:rowOff>22860</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2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12</xdr:row>
          <xdr:rowOff>335280</xdr:rowOff>
        </xdr:from>
        <xdr:to>
          <xdr:col>17</xdr:col>
          <xdr:colOff>304800</xdr:colOff>
          <xdr:row>14</xdr:row>
          <xdr:rowOff>22860</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2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2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2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15</xdr:row>
          <xdr:rowOff>335280</xdr:rowOff>
        </xdr:from>
        <xdr:to>
          <xdr:col>17</xdr:col>
          <xdr:colOff>304800</xdr:colOff>
          <xdr:row>17</xdr:row>
          <xdr:rowOff>22860</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2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16</xdr:row>
          <xdr:rowOff>335280</xdr:rowOff>
        </xdr:from>
        <xdr:to>
          <xdr:col>17</xdr:col>
          <xdr:colOff>304800</xdr:colOff>
          <xdr:row>18</xdr:row>
          <xdr:rowOff>22860</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2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17</xdr:row>
          <xdr:rowOff>335280</xdr:rowOff>
        </xdr:from>
        <xdr:to>
          <xdr:col>17</xdr:col>
          <xdr:colOff>304800</xdr:colOff>
          <xdr:row>19</xdr:row>
          <xdr:rowOff>22860</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2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18</xdr:row>
          <xdr:rowOff>335280</xdr:rowOff>
        </xdr:from>
        <xdr:to>
          <xdr:col>17</xdr:col>
          <xdr:colOff>304800</xdr:colOff>
          <xdr:row>20</xdr:row>
          <xdr:rowOff>22860</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2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19</xdr:row>
          <xdr:rowOff>335280</xdr:rowOff>
        </xdr:from>
        <xdr:to>
          <xdr:col>17</xdr:col>
          <xdr:colOff>304800</xdr:colOff>
          <xdr:row>21</xdr:row>
          <xdr:rowOff>22860</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2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20</xdr:row>
          <xdr:rowOff>335280</xdr:rowOff>
        </xdr:from>
        <xdr:to>
          <xdr:col>17</xdr:col>
          <xdr:colOff>304800</xdr:colOff>
          <xdr:row>22</xdr:row>
          <xdr:rowOff>22860</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2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21</xdr:row>
          <xdr:rowOff>335280</xdr:rowOff>
        </xdr:from>
        <xdr:to>
          <xdr:col>17</xdr:col>
          <xdr:colOff>304800</xdr:colOff>
          <xdr:row>23</xdr:row>
          <xdr:rowOff>22860</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2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22</xdr:row>
          <xdr:rowOff>335280</xdr:rowOff>
        </xdr:from>
        <xdr:to>
          <xdr:col>17</xdr:col>
          <xdr:colOff>304800</xdr:colOff>
          <xdr:row>24</xdr:row>
          <xdr:rowOff>22860</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2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23</xdr:row>
          <xdr:rowOff>335280</xdr:rowOff>
        </xdr:from>
        <xdr:to>
          <xdr:col>17</xdr:col>
          <xdr:colOff>304800</xdr:colOff>
          <xdr:row>25</xdr:row>
          <xdr:rowOff>22860</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2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24</xdr:row>
          <xdr:rowOff>335280</xdr:rowOff>
        </xdr:from>
        <xdr:to>
          <xdr:col>17</xdr:col>
          <xdr:colOff>304800</xdr:colOff>
          <xdr:row>26</xdr:row>
          <xdr:rowOff>22860</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2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25</xdr:row>
          <xdr:rowOff>335280</xdr:rowOff>
        </xdr:from>
        <xdr:to>
          <xdr:col>17</xdr:col>
          <xdr:colOff>304800</xdr:colOff>
          <xdr:row>27</xdr:row>
          <xdr:rowOff>22860</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2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26</xdr:row>
          <xdr:rowOff>335280</xdr:rowOff>
        </xdr:from>
        <xdr:to>
          <xdr:col>17</xdr:col>
          <xdr:colOff>304800</xdr:colOff>
          <xdr:row>28</xdr:row>
          <xdr:rowOff>22860</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2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27</xdr:row>
          <xdr:rowOff>335280</xdr:rowOff>
        </xdr:from>
        <xdr:to>
          <xdr:col>17</xdr:col>
          <xdr:colOff>304800</xdr:colOff>
          <xdr:row>29</xdr:row>
          <xdr:rowOff>22860</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2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28</xdr:row>
          <xdr:rowOff>335280</xdr:rowOff>
        </xdr:from>
        <xdr:to>
          <xdr:col>17</xdr:col>
          <xdr:colOff>304800</xdr:colOff>
          <xdr:row>30</xdr:row>
          <xdr:rowOff>22860</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2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29</xdr:row>
          <xdr:rowOff>335280</xdr:rowOff>
        </xdr:from>
        <xdr:to>
          <xdr:col>17</xdr:col>
          <xdr:colOff>304800</xdr:colOff>
          <xdr:row>31</xdr:row>
          <xdr:rowOff>22860</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2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30</xdr:row>
          <xdr:rowOff>335280</xdr:rowOff>
        </xdr:from>
        <xdr:to>
          <xdr:col>17</xdr:col>
          <xdr:colOff>304800</xdr:colOff>
          <xdr:row>32</xdr:row>
          <xdr:rowOff>22860</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2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31</xdr:row>
          <xdr:rowOff>335280</xdr:rowOff>
        </xdr:from>
        <xdr:to>
          <xdr:col>17</xdr:col>
          <xdr:colOff>304800</xdr:colOff>
          <xdr:row>33</xdr:row>
          <xdr:rowOff>22860</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32</xdr:row>
          <xdr:rowOff>335280</xdr:rowOff>
        </xdr:from>
        <xdr:to>
          <xdr:col>17</xdr:col>
          <xdr:colOff>304800</xdr:colOff>
          <xdr:row>34</xdr:row>
          <xdr:rowOff>22860</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33</xdr:row>
          <xdr:rowOff>335280</xdr:rowOff>
        </xdr:from>
        <xdr:to>
          <xdr:col>17</xdr:col>
          <xdr:colOff>304800</xdr:colOff>
          <xdr:row>35</xdr:row>
          <xdr:rowOff>22860</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34</xdr:row>
          <xdr:rowOff>335280</xdr:rowOff>
        </xdr:from>
        <xdr:to>
          <xdr:col>17</xdr:col>
          <xdr:colOff>304800</xdr:colOff>
          <xdr:row>36</xdr:row>
          <xdr:rowOff>22860</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35</xdr:row>
          <xdr:rowOff>335280</xdr:rowOff>
        </xdr:from>
        <xdr:to>
          <xdr:col>17</xdr:col>
          <xdr:colOff>304800</xdr:colOff>
          <xdr:row>37</xdr:row>
          <xdr:rowOff>22860</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36</xdr:row>
          <xdr:rowOff>335280</xdr:rowOff>
        </xdr:from>
        <xdr:to>
          <xdr:col>17</xdr:col>
          <xdr:colOff>304800</xdr:colOff>
          <xdr:row>38</xdr:row>
          <xdr:rowOff>22860</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37</xdr:row>
          <xdr:rowOff>335280</xdr:rowOff>
        </xdr:from>
        <xdr:to>
          <xdr:col>17</xdr:col>
          <xdr:colOff>304800</xdr:colOff>
          <xdr:row>39</xdr:row>
          <xdr:rowOff>22860</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38</xdr:row>
          <xdr:rowOff>335280</xdr:rowOff>
        </xdr:from>
        <xdr:to>
          <xdr:col>17</xdr:col>
          <xdr:colOff>304800</xdr:colOff>
          <xdr:row>40</xdr:row>
          <xdr:rowOff>22860</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39</xdr:row>
          <xdr:rowOff>335280</xdr:rowOff>
        </xdr:from>
        <xdr:to>
          <xdr:col>17</xdr:col>
          <xdr:colOff>304800</xdr:colOff>
          <xdr:row>41</xdr:row>
          <xdr:rowOff>22860</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40</xdr:row>
          <xdr:rowOff>335280</xdr:rowOff>
        </xdr:from>
        <xdr:to>
          <xdr:col>17</xdr:col>
          <xdr:colOff>304800</xdr:colOff>
          <xdr:row>42</xdr:row>
          <xdr:rowOff>22860</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41</xdr:row>
          <xdr:rowOff>335280</xdr:rowOff>
        </xdr:from>
        <xdr:to>
          <xdr:col>17</xdr:col>
          <xdr:colOff>304800</xdr:colOff>
          <xdr:row>43</xdr:row>
          <xdr:rowOff>22860</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42</xdr:row>
          <xdr:rowOff>335280</xdr:rowOff>
        </xdr:from>
        <xdr:to>
          <xdr:col>17</xdr:col>
          <xdr:colOff>304800</xdr:colOff>
          <xdr:row>44</xdr:row>
          <xdr:rowOff>22860</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43</xdr:row>
          <xdr:rowOff>335280</xdr:rowOff>
        </xdr:from>
        <xdr:to>
          <xdr:col>17</xdr:col>
          <xdr:colOff>304800</xdr:colOff>
          <xdr:row>45</xdr:row>
          <xdr:rowOff>22860</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44</xdr:row>
          <xdr:rowOff>335280</xdr:rowOff>
        </xdr:from>
        <xdr:to>
          <xdr:col>17</xdr:col>
          <xdr:colOff>304800</xdr:colOff>
          <xdr:row>46</xdr:row>
          <xdr:rowOff>22860</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2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45</xdr:row>
          <xdr:rowOff>335280</xdr:rowOff>
        </xdr:from>
        <xdr:to>
          <xdr:col>17</xdr:col>
          <xdr:colOff>304800</xdr:colOff>
          <xdr:row>47</xdr:row>
          <xdr:rowOff>22860</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2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46</xdr:row>
          <xdr:rowOff>335280</xdr:rowOff>
        </xdr:from>
        <xdr:to>
          <xdr:col>17</xdr:col>
          <xdr:colOff>304800</xdr:colOff>
          <xdr:row>48</xdr:row>
          <xdr:rowOff>22860</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47</xdr:row>
          <xdr:rowOff>335280</xdr:rowOff>
        </xdr:from>
        <xdr:to>
          <xdr:col>17</xdr:col>
          <xdr:colOff>304800</xdr:colOff>
          <xdr:row>49</xdr:row>
          <xdr:rowOff>22860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48</xdr:row>
          <xdr:rowOff>335280</xdr:rowOff>
        </xdr:from>
        <xdr:to>
          <xdr:col>17</xdr:col>
          <xdr:colOff>304800</xdr:colOff>
          <xdr:row>50</xdr:row>
          <xdr:rowOff>22860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49</xdr:row>
          <xdr:rowOff>335280</xdr:rowOff>
        </xdr:from>
        <xdr:to>
          <xdr:col>17</xdr:col>
          <xdr:colOff>304800</xdr:colOff>
          <xdr:row>51</xdr:row>
          <xdr:rowOff>22860</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50</xdr:row>
          <xdr:rowOff>335280</xdr:rowOff>
        </xdr:from>
        <xdr:to>
          <xdr:col>17</xdr:col>
          <xdr:colOff>304800</xdr:colOff>
          <xdr:row>52</xdr:row>
          <xdr:rowOff>22860</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51</xdr:row>
          <xdr:rowOff>335280</xdr:rowOff>
        </xdr:from>
        <xdr:to>
          <xdr:col>17</xdr:col>
          <xdr:colOff>304800</xdr:colOff>
          <xdr:row>53</xdr:row>
          <xdr:rowOff>22860</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52</xdr:row>
          <xdr:rowOff>335280</xdr:rowOff>
        </xdr:from>
        <xdr:to>
          <xdr:col>17</xdr:col>
          <xdr:colOff>304800</xdr:colOff>
          <xdr:row>54</xdr:row>
          <xdr:rowOff>22860</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53</xdr:row>
          <xdr:rowOff>335280</xdr:rowOff>
        </xdr:from>
        <xdr:to>
          <xdr:col>17</xdr:col>
          <xdr:colOff>304800</xdr:colOff>
          <xdr:row>55</xdr:row>
          <xdr:rowOff>22860</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54</xdr:row>
          <xdr:rowOff>335280</xdr:rowOff>
        </xdr:from>
        <xdr:to>
          <xdr:col>17</xdr:col>
          <xdr:colOff>304800</xdr:colOff>
          <xdr:row>56</xdr:row>
          <xdr:rowOff>22860</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55</xdr:row>
          <xdr:rowOff>335280</xdr:rowOff>
        </xdr:from>
        <xdr:to>
          <xdr:col>17</xdr:col>
          <xdr:colOff>304800</xdr:colOff>
          <xdr:row>57</xdr:row>
          <xdr:rowOff>22860</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56</xdr:row>
          <xdr:rowOff>335280</xdr:rowOff>
        </xdr:from>
        <xdr:to>
          <xdr:col>17</xdr:col>
          <xdr:colOff>304800</xdr:colOff>
          <xdr:row>58</xdr:row>
          <xdr:rowOff>22860</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57</xdr:row>
          <xdr:rowOff>335280</xdr:rowOff>
        </xdr:from>
        <xdr:to>
          <xdr:col>17</xdr:col>
          <xdr:colOff>304800</xdr:colOff>
          <xdr:row>59</xdr:row>
          <xdr:rowOff>22860</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58</xdr:row>
          <xdr:rowOff>335280</xdr:rowOff>
        </xdr:from>
        <xdr:to>
          <xdr:col>17</xdr:col>
          <xdr:colOff>304800</xdr:colOff>
          <xdr:row>60</xdr:row>
          <xdr:rowOff>22860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59</xdr:row>
          <xdr:rowOff>335280</xdr:rowOff>
        </xdr:from>
        <xdr:to>
          <xdr:col>17</xdr:col>
          <xdr:colOff>304800</xdr:colOff>
          <xdr:row>61</xdr:row>
          <xdr:rowOff>22860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60</xdr:row>
          <xdr:rowOff>335280</xdr:rowOff>
        </xdr:from>
        <xdr:to>
          <xdr:col>17</xdr:col>
          <xdr:colOff>304800</xdr:colOff>
          <xdr:row>62</xdr:row>
          <xdr:rowOff>22860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2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61</xdr:row>
          <xdr:rowOff>335280</xdr:rowOff>
        </xdr:from>
        <xdr:to>
          <xdr:col>17</xdr:col>
          <xdr:colOff>304800</xdr:colOff>
          <xdr:row>63</xdr:row>
          <xdr:rowOff>22860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2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62</xdr:row>
          <xdr:rowOff>335280</xdr:rowOff>
        </xdr:from>
        <xdr:to>
          <xdr:col>17</xdr:col>
          <xdr:colOff>304800</xdr:colOff>
          <xdr:row>64</xdr:row>
          <xdr:rowOff>22860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63</xdr:row>
          <xdr:rowOff>335280</xdr:rowOff>
        </xdr:from>
        <xdr:to>
          <xdr:col>17</xdr:col>
          <xdr:colOff>304800</xdr:colOff>
          <xdr:row>65</xdr:row>
          <xdr:rowOff>22860</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64</xdr:row>
          <xdr:rowOff>335280</xdr:rowOff>
        </xdr:from>
        <xdr:to>
          <xdr:col>17</xdr:col>
          <xdr:colOff>304800</xdr:colOff>
          <xdr:row>66</xdr:row>
          <xdr:rowOff>22860</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65</xdr:row>
          <xdr:rowOff>335280</xdr:rowOff>
        </xdr:from>
        <xdr:to>
          <xdr:col>17</xdr:col>
          <xdr:colOff>304800</xdr:colOff>
          <xdr:row>67</xdr:row>
          <xdr:rowOff>22860</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66</xdr:row>
          <xdr:rowOff>335280</xdr:rowOff>
        </xdr:from>
        <xdr:to>
          <xdr:col>17</xdr:col>
          <xdr:colOff>304800</xdr:colOff>
          <xdr:row>68</xdr:row>
          <xdr:rowOff>22860</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67</xdr:row>
          <xdr:rowOff>335280</xdr:rowOff>
        </xdr:from>
        <xdr:to>
          <xdr:col>17</xdr:col>
          <xdr:colOff>304800</xdr:colOff>
          <xdr:row>69</xdr:row>
          <xdr:rowOff>22860</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68</xdr:row>
          <xdr:rowOff>335280</xdr:rowOff>
        </xdr:from>
        <xdr:to>
          <xdr:col>17</xdr:col>
          <xdr:colOff>304800</xdr:colOff>
          <xdr:row>70</xdr:row>
          <xdr:rowOff>22860</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69</xdr:row>
          <xdr:rowOff>335280</xdr:rowOff>
        </xdr:from>
        <xdr:to>
          <xdr:col>17</xdr:col>
          <xdr:colOff>304800</xdr:colOff>
          <xdr:row>71</xdr:row>
          <xdr:rowOff>22860</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70</xdr:row>
          <xdr:rowOff>335280</xdr:rowOff>
        </xdr:from>
        <xdr:to>
          <xdr:col>17</xdr:col>
          <xdr:colOff>304800</xdr:colOff>
          <xdr:row>72</xdr:row>
          <xdr:rowOff>22860</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71</xdr:row>
          <xdr:rowOff>335280</xdr:rowOff>
        </xdr:from>
        <xdr:to>
          <xdr:col>17</xdr:col>
          <xdr:colOff>304800</xdr:colOff>
          <xdr:row>73</xdr:row>
          <xdr:rowOff>22860</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72</xdr:row>
          <xdr:rowOff>335280</xdr:rowOff>
        </xdr:from>
        <xdr:to>
          <xdr:col>17</xdr:col>
          <xdr:colOff>304800</xdr:colOff>
          <xdr:row>74</xdr:row>
          <xdr:rowOff>22860</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2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73</xdr:row>
          <xdr:rowOff>335280</xdr:rowOff>
        </xdr:from>
        <xdr:to>
          <xdr:col>17</xdr:col>
          <xdr:colOff>304800</xdr:colOff>
          <xdr:row>75</xdr:row>
          <xdr:rowOff>22860</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2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74</xdr:row>
          <xdr:rowOff>335280</xdr:rowOff>
        </xdr:from>
        <xdr:to>
          <xdr:col>17</xdr:col>
          <xdr:colOff>304800</xdr:colOff>
          <xdr:row>76</xdr:row>
          <xdr:rowOff>22860</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2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75</xdr:row>
          <xdr:rowOff>335280</xdr:rowOff>
        </xdr:from>
        <xdr:to>
          <xdr:col>17</xdr:col>
          <xdr:colOff>304800</xdr:colOff>
          <xdr:row>77</xdr:row>
          <xdr:rowOff>22860</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2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76</xdr:row>
          <xdr:rowOff>335280</xdr:rowOff>
        </xdr:from>
        <xdr:to>
          <xdr:col>17</xdr:col>
          <xdr:colOff>304800</xdr:colOff>
          <xdr:row>78</xdr:row>
          <xdr:rowOff>22860</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2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77</xdr:row>
          <xdr:rowOff>335280</xdr:rowOff>
        </xdr:from>
        <xdr:to>
          <xdr:col>17</xdr:col>
          <xdr:colOff>304800</xdr:colOff>
          <xdr:row>79</xdr:row>
          <xdr:rowOff>22860</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2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78</xdr:row>
          <xdr:rowOff>335280</xdr:rowOff>
        </xdr:from>
        <xdr:to>
          <xdr:col>17</xdr:col>
          <xdr:colOff>304800</xdr:colOff>
          <xdr:row>80</xdr:row>
          <xdr:rowOff>22860</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2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79</xdr:row>
          <xdr:rowOff>335280</xdr:rowOff>
        </xdr:from>
        <xdr:to>
          <xdr:col>17</xdr:col>
          <xdr:colOff>304800</xdr:colOff>
          <xdr:row>81</xdr:row>
          <xdr:rowOff>22860</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80</xdr:row>
          <xdr:rowOff>335280</xdr:rowOff>
        </xdr:from>
        <xdr:to>
          <xdr:col>17</xdr:col>
          <xdr:colOff>304800</xdr:colOff>
          <xdr:row>82</xdr:row>
          <xdr:rowOff>22860</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81</xdr:row>
          <xdr:rowOff>335280</xdr:rowOff>
        </xdr:from>
        <xdr:to>
          <xdr:col>17</xdr:col>
          <xdr:colOff>304800</xdr:colOff>
          <xdr:row>83</xdr:row>
          <xdr:rowOff>22860</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82</xdr:row>
          <xdr:rowOff>335280</xdr:rowOff>
        </xdr:from>
        <xdr:to>
          <xdr:col>17</xdr:col>
          <xdr:colOff>304800</xdr:colOff>
          <xdr:row>84</xdr:row>
          <xdr:rowOff>22860</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2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83</xdr:row>
          <xdr:rowOff>335280</xdr:rowOff>
        </xdr:from>
        <xdr:to>
          <xdr:col>17</xdr:col>
          <xdr:colOff>304800</xdr:colOff>
          <xdr:row>85</xdr:row>
          <xdr:rowOff>22860</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2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84</xdr:row>
          <xdr:rowOff>335280</xdr:rowOff>
        </xdr:from>
        <xdr:to>
          <xdr:col>17</xdr:col>
          <xdr:colOff>304800</xdr:colOff>
          <xdr:row>86</xdr:row>
          <xdr:rowOff>22860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85</xdr:row>
          <xdr:rowOff>335280</xdr:rowOff>
        </xdr:from>
        <xdr:to>
          <xdr:col>17</xdr:col>
          <xdr:colOff>304800</xdr:colOff>
          <xdr:row>87</xdr:row>
          <xdr:rowOff>22860</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2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86</xdr:row>
          <xdr:rowOff>335280</xdr:rowOff>
        </xdr:from>
        <xdr:to>
          <xdr:col>17</xdr:col>
          <xdr:colOff>304800</xdr:colOff>
          <xdr:row>88</xdr:row>
          <xdr:rowOff>22860</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2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87</xdr:row>
          <xdr:rowOff>335280</xdr:rowOff>
        </xdr:from>
        <xdr:to>
          <xdr:col>17</xdr:col>
          <xdr:colOff>304800</xdr:colOff>
          <xdr:row>89</xdr:row>
          <xdr:rowOff>22860</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2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88</xdr:row>
          <xdr:rowOff>335280</xdr:rowOff>
        </xdr:from>
        <xdr:to>
          <xdr:col>17</xdr:col>
          <xdr:colOff>304800</xdr:colOff>
          <xdr:row>90</xdr:row>
          <xdr:rowOff>22860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89</xdr:row>
          <xdr:rowOff>335280</xdr:rowOff>
        </xdr:from>
        <xdr:to>
          <xdr:col>17</xdr:col>
          <xdr:colOff>304800</xdr:colOff>
          <xdr:row>91</xdr:row>
          <xdr:rowOff>22860</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2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90</xdr:row>
          <xdr:rowOff>335280</xdr:rowOff>
        </xdr:from>
        <xdr:to>
          <xdr:col>17</xdr:col>
          <xdr:colOff>304800</xdr:colOff>
          <xdr:row>92</xdr:row>
          <xdr:rowOff>22860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91</xdr:row>
          <xdr:rowOff>335280</xdr:rowOff>
        </xdr:from>
        <xdr:to>
          <xdr:col>17</xdr:col>
          <xdr:colOff>304800</xdr:colOff>
          <xdr:row>93</xdr:row>
          <xdr:rowOff>22860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92</xdr:row>
          <xdr:rowOff>335280</xdr:rowOff>
        </xdr:from>
        <xdr:to>
          <xdr:col>17</xdr:col>
          <xdr:colOff>304800</xdr:colOff>
          <xdr:row>94</xdr:row>
          <xdr:rowOff>22860</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2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93</xdr:row>
          <xdr:rowOff>335280</xdr:rowOff>
        </xdr:from>
        <xdr:to>
          <xdr:col>17</xdr:col>
          <xdr:colOff>304800</xdr:colOff>
          <xdr:row>95</xdr:row>
          <xdr:rowOff>22860</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2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94</xdr:row>
          <xdr:rowOff>335280</xdr:rowOff>
        </xdr:from>
        <xdr:to>
          <xdr:col>17</xdr:col>
          <xdr:colOff>304800</xdr:colOff>
          <xdr:row>96</xdr:row>
          <xdr:rowOff>22860</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2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95</xdr:row>
          <xdr:rowOff>335280</xdr:rowOff>
        </xdr:from>
        <xdr:to>
          <xdr:col>17</xdr:col>
          <xdr:colOff>304800</xdr:colOff>
          <xdr:row>97</xdr:row>
          <xdr:rowOff>22860</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2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96</xdr:row>
          <xdr:rowOff>335280</xdr:rowOff>
        </xdr:from>
        <xdr:to>
          <xdr:col>17</xdr:col>
          <xdr:colOff>304800</xdr:colOff>
          <xdr:row>98</xdr:row>
          <xdr:rowOff>22860</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2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97</xdr:row>
          <xdr:rowOff>335280</xdr:rowOff>
        </xdr:from>
        <xdr:to>
          <xdr:col>17</xdr:col>
          <xdr:colOff>304800</xdr:colOff>
          <xdr:row>99</xdr:row>
          <xdr:rowOff>22860</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2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98</xdr:row>
          <xdr:rowOff>335280</xdr:rowOff>
        </xdr:from>
        <xdr:to>
          <xdr:col>17</xdr:col>
          <xdr:colOff>304800</xdr:colOff>
          <xdr:row>100</xdr:row>
          <xdr:rowOff>22860</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2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99</xdr:row>
          <xdr:rowOff>335280</xdr:rowOff>
        </xdr:from>
        <xdr:to>
          <xdr:col>17</xdr:col>
          <xdr:colOff>304800</xdr:colOff>
          <xdr:row>101</xdr:row>
          <xdr:rowOff>22860</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2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100</xdr:row>
          <xdr:rowOff>335280</xdr:rowOff>
        </xdr:from>
        <xdr:to>
          <xdr:col>17</xdr:col>
          <xdr:colOff>304800</xdr:colOff>
          <xdr:row>102</xdr:row>
          <xdr:rowOff>22860</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2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101</xdr:row>
          <xdr:rowOff>335280</xdr:rowOff>
        </xdr:from>
        <xdr:to>
          <xdr:col>17</xdr:col>
          <xdr:colOff>304800</xdr:colOff>
          <xdr:row>103</xdr:row>
          <xdr:rowOff>22860</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2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408710</xdr:colOff>
      <xdr:row>17</xdr:row>
      <xdr:rowOff>92006</xdr:rowOff>
    </xdr:from>
    <xdr:to>
      <xdr:col>4</xdr:col>
      <xdr:colOff>1751735</xdr:colOff>
      <xdr:row>21</xdr:row>
      <xdr:rowOff>156950</xdr:rowOff>
    </xdr:to>
    <xdr:sp macro="" textlink="">
      <xdr:nvSpPr>
        <xdr:cNvPr id="210" name="四角形: 角を丸くする 209">
          <a:extLst>
            <a:ext uri="{FF2B5EF4-FFF2-40B4-BE49-F238E27FC236}">
              <a16:creationId xmlns:a16="http://schemas.microsoft.com/office/drawing/2014/main" id="{00000000-0008-0000-0200-0000D2000000}"/>
            </a:ext>
          </a:extLst>
        </xdr:cNvPr>
        <xdr:cNvSpPr/>
      </xdr:nvSpPr>
      <xdr:spPr>
        <a:xfrm>
          <a:off x="1494560" y="3178106"/>
          <a:ext cx="2609850" cy="750744"/>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2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2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2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2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2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2</xdr:row>
      <xdr:rowOff>7326</xdr:rowOff>
    </xdr:from>
    <xdr:to>
      <xdr:col>3</xdr:col>
      <xdr:colOff>8283</xdr:colOff>
      <xdr:row>2</xdr:row>
      <xdr:rowOff>329711</xdr:rowOff>
    </xdr:to>
    <xdr:sp macro="" textlink="">
      <xdr:nvSpPr>
        <xdr:cNvPr id="4" name="正方形/長方形 32">
          <a:extLst>
            <a:ext uri="{FF2B5EF4-FFF2-40B4-BE49-F238E27FC236}">
              <a16:creationId xmlns:a16="http://schemas.microsoft.com/office/drawing/2014/main" id="{00000000-0008-0000-0200-000004000000}"/>
            </a:ext>
            <a:ext uri="{147F2762-F138-4A5C-976F-8EAC2B608ADB}">
              <a16:predDERef xmlns:a16="http://schemas.microsoft.com/office/drawing/2014/main" pred="{57666213-36BA-4C5F-A86B-759EDA3B2E02}"/>
            </a:ext>
          </a:extLst>
        </xdr:cNvPr>
        <xdr:cNvSpPr/>
      </xdr:nvSpPr>
      <xdr:spPr>
        <a:xfrm>
          <a:off x="0" y="355196"/>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2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2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xdr:colOff>
          <xdr:row>0</xdr:row>
          <xdr:rowOff>137160</xdr:rowOff>
        </xdr:from>
        <xdr:to>
          <xdr:col>2</xdr:col>
          <xdr:colOff>1546860</xdr:colOff>
          <xdr:row>0</xdr:row>
          <xdr:rowOff>411480</xdr:rowOff>
        </xdr:to>
        <xdr:sp macro="" textlink="">
          <xdr:nvSpPr>
            <xdr:cNvPr id="38914" name="CommandButton1" hidden="1">
              <a:extLst>
                <a:ext uri="{63B3BB69-23CF-44E3-9099-C40C66FF867C}">
                  <a14:compatExt spid="_x0000_s38914"/>
                </a:ext>
                <a:ext uri="{FF2B5EF4-FFF2-40B4-BE49-F238E27FC236}">
                  <a16:creationId xmlns:a16="http://schemas.microsoft.com/office/drawing/2014/main" id="{00000000-0008-0000-1400-000002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0</xdr:row>
          <xdr:rowOff>137160</xdr:rowOff>
        </xdr:from>
        <xdr:to>
          <xdr:col>1</xdr:col>
          <xdr:colOff>403860</xdr:colOff>
          <xdr:row>0</xdr:row>
          <xdr:rowOff>403860</xdr:rowOff>
        </xdr:to>
        <xdr:sp macro="" textlink="">
          <xdr:nvSpPr>
            <xdr:cNvPr id="38915" name="CommandButton2" hidden="1">
              <a:extLst>
                <a:ext uri="{63B3BB69-23CF-44E3-9099-C40C66FF867C}">
                  <a14:compatExt spid="_x0000_s38915"/>
                </a:ext>
                <a:ext uri="{FF2B5EF4-FFF2-40B4-BE49-F238E27FC236}">
                  <a16:creationId xmlns:a16="http://schemas.microsoft.com/office/drawing/2014/main" id="{00000000-0008-0000-1400-000003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733425</xdr:colOff>
      <xdr:row>0</xdr:row>
      <xdr:rowOff>28575</xdr:rowOff>
    </xdr:from>
    <xdr:to>
      <xdr:col>12</xdr:col>
      <xdr:colOff>676275</xdr:colOff>
      <xdr:row>0</xdr:row>
      <xdr:rowOff>476250</xdr:rowOff>
    </xdr:to>
    <xdr:sp macro="" textlink="">
      <xdr:nvSpPr>
        <xdr:cNvPr id="4" name="四角形: 角を丸くする 3">
          <a:extLst>
            <a:ext uri="{FF2B5EF4-FFF2-40B4-BE49-F238E27FC236}">
              <a16:creationId xmlns:a16="http://schemas.microsoft.com/office/drawing/2014/main" id="{00000000-0008-0000-1400-000004000000}"/>
            </a:ext>
          </a:extLst>
        </xdr:cNvPr>
        <xdr:cNvSpPr/>
      </xdr:nvSpPr>
      <xdr:spPr>
        <a:xfrm>
          <a:off x="12973050" y="285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0</xdr:col>
      <xdr:colOff>0</xdr:colOff>
      <xdr:row>2</xdr:row>
      <xdr:rowOff>9525</xdr:rowOff>
    </xdr:from>
    <xdr:to>
      <xdr:col>3</xdr:col>
      <xdr:colOff>0</xdr:colOff>
      <xdr:row>3</xdr:row>
      <xdr:rowOff>9525</xdr:rowOff>
    </xdr:to>
    <xdr:sp macro="" textlink="">
      <xdr:nvSpPr>
        <xdr:cNvPr id="11272" name="Button 8"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xdr:twoCellAnchor>
    <xdr:from>
      <xdr:col>0</xdr:col>
      <xdr:colOff>0</xdr:colOff>
      <xdr:row>2</xdr:row>
      <xdr:rowOff>9525</xdr:rowOff>
    </xdr:from>
    <xdr:to>
      <xdr:col>3</xdr:col>
      <xdr:colOff>3229</xdr:colOff>
      <xdr:row>3</xdr:row>
      <xdr:rowOff>9525</xdr:rowOff>
    </xdr:to>
    <xdr:sp macro="" textlink="">
      <xdr:nvSpPr>
        <xdr:cNvPr id="2" name="正方形/長方形 32">
          <a:extLst>
            <a:ext uri="{FF2B5EF4-FFF2-40B4-BE49-F238E27FC236}">
              <a16:creationId xmlns:a16="http://schemas.microsoft.com/office/drawing/2014/main" id="{00000000-0008-0000-0300-000002000000}"/>
            </a:ext>
            <a:ext uri="{147F2762-F138-4A5C-976F-8EAC2B608ADB}">
              <a16:predDERef xmlns:a16="http://schemas.microsoft.com/office/drawing/2014/main" pred="{57666213-36BA-4C5F-A86B-759EDA3B2E02}"/>
            </a:ext>
          </a:extLst>
        </xdr:cNvPr>
        <xdr:cNvSpPr/>
      </xdr:nvSpPr>
      <xdr:spPr>
        <a:xfrm>
          <a:off x="0" y="351779"/>
          <a:ext cx="1088110" cy="322882"/>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twoCellAnchor>
    <xdr:from>
      <xdr:col>3</xdr:col>
      <xdr:colOff>687457</xdr:colOff>
      <xdr:row>7</xdr:row>
      <xdr:rowOff>0</xdr:rowOff>
    </xdr:from>
    <xdr:to>
      <xdr:col>4</xdr:col>
      <xdr:colOff>2030068</xdr:colOff>
      <xdr:row>11</xdr:row>
      <xdr:rowOff>55004</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1780761" y="1366630"/>
          <a:ext cx="2609850" cy="750744"/>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22860</xdr:rowOff>
        </xdr:from>
        <xdr:to>
          <xdr:col>3</xdr:col>
          <xdr:colOff>0</xdr:colOff>
          <xdr:row>3</xdr:row>
          <xdr:rowOff>22860</xdr:rowOff>
        </xdr:to>
        <xdr:sp macro="" textlink="">
          <xdr:nvSpPr>
            <xdr:cNvPr id="12293" name="Button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3</xdr:col>
      <xdr:colOff>219075</xdr:colOff>
      <xdr:row>11</xdr:row>
      <xdr:rowOff>47625</xdr:rowOff>
    </xdr:from>
    <xdr:to>
      <xdr:col>4</xdr:col>
      <xdr:colOff>1562100</xdr:colOff>
      <xdr:row>15</xdr:row>
      <xdr:rowOff>114301</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a:xfrm>
          <a:off x="1304925" y="2076450"/>
          <a:ext cx="2609850" cy="752476"/>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twoCellAnchor>
    <xdr:from>
      <xdr:col>0</xdr:col>
      <xdr:colOff>0</xdr:colOff>
      <xdr:row>2</xdr:row>
      <xdr:rowOff>9525</xdr:rowOff>
    </xdr:from>
    <xdr:to>
      <xdr:col>3</xdr:col>
      <xdr:colOff>15737</xdr:colOff>
      <xdr:row>3</xdr:row>
      <xdr:rowOff>8060</xdr:rowOff>
    </xdr:to>
    <xdr:sp macro="" textlink="">
      <xdr:nvSpPr>
        <xdr:cNvPr id="2" name="正方形/長方形 32">
          <a:extLst>
            <a:ext uri="{FF2B5EF4-FFF2-40B4-BE49-F238E27FC236}">
              <a16:creationId xmlns:a16="http://schemas.microsoft.com/office/drawing/2014/main" id="{00000000-0008-0000-0400-000002000000}"/>
            </a:ext>
            <a:ext uri="{147F2762-F138-4A5C-976F-8EAC2B608ADB}">
              <a16:predDERef xmlns:a16="http://schemas.microsoft.com/office/drawing/2014/main" pred="{57666213-36BA-4C5F-A86B-759EDA3B2E02}"/>
            </a:ext>
          </a:extLst>
        </xdr:cNvPr>
        <xdr:cNvSpPr/>
      </xdr:nvSpPr>
      <xdr:spPr>
        <a:xfrm>
          <a:off x="0" y="342900"/>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163285</xdr:colOff>
      <xdr:row>26</xdr:row>
      <xdr:rowOff>190500</xdr:rowOff>
    </xdr:from>
    <xdr:to>
      <xdr:col>38</xdr:col>
      <xdr:colOff>163285</xdr:colOff>
      <xdr:row>35</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634501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26</xdr:row>
      <xdr:rowOff>190500</xdr:rowOff>
    </xdr:from>
    <xdr:to>
      <xdr:col>38</xdr:col>
      <xdr:colOff>0</xdr:colOff>
      <xdr:row>35</xdr:row>
      <xdr:rowOff>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61817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26</xdr:row>
      <xdr:rowOff>190500</xdr:rowOff>
    </xdr:from>
    <xdr:to>
      <xdr:col>37</xdr:col>
      <xdr:colOff>0</xdr:colOff>
      <xdr:row>35</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601980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27</xdr:row>
      <xdr:rowOff>0</xdr:rowOff>
    </xdr:from>
    <xdr:to>
      <xdr:col>36</xdr:col>
      <xdr:colOff>0</xdr:colOff>
      <xdr:row>35</xdr:row>
      <xdr:rowOff>0</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58578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xdr:row>
      <xdr:rowOff>0</xdr:rowOff>
    </xdr:from>
    <xdr:to>
      <xdr:col>35</xdr:col>
      <xdr:colOff>0</xdr:colOff>
      <xdr:row>35</xdr:row>
      <xdr:rowOff>0</xdr:rowOff>
    </xdr:to>
    <xdr:cxnSp macro="">
      <xdr:nvCxnSpPr>
        <xdr:cNvPr id="6" name="直線コネクタ 5">
          <a:extLst>
            <a:ext uri="{FF2B5EF4-FFF2-40B4-BE49-F238E27FC236}">
              <a16:creationId xmlns:a16="http://schemas.microsoft.com/office/drawing/2014/main" id="{00000000-0008-0000-0500-000006000000}"/>
            </a:ext>
          </a:extLst>
        </xdr:cNvPr>
        <xdr:cNvCxnSpPr/>
      </xdr:nvCxnSpPr>
      <xdr:spPr>
        <a:xfrm>
          <a:off x="57054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27</xdr:row>
      <xdr:rowOff>0</xdr:rowOff>
    </xdr:from>
    <xdr:to>
      <xdr:col>34</xdr:col>
      <xdr:colOff>0</xdr:colOff>
      <xdr:row>35</xdr:row>
      <xdr:rowOff>0</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55435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xdr:row>
      <xdr:rowOff>0</xdr:rowOff>
    </xdr:from>
    <xdr:to>
      <xdr:col>33</xdr:col>
      <xdr:colOff>0</xdr:colOff>
      <xdr:row>35</xdr:row>
      <xdr:rowOff>0</xdr:rowOff>
    </xdr:to>
    <xdr:cxnSp macro="">
      <xdr:nvCxnSpPr>
        <xdr:cNvPr id="8" name="直線コネクタ 7">
          <a:extLst>
            <a:ext uri="{FF2B5EF4-FFF2-40B4-BE49-F238E27FC236}">
              <a16:creationId xmlns:a16="http://schemas.microsoft.com/office/drawing/2014/main" id="{00000000-0008-0000-0500-000008000000}"/>
            </a:ext>
          </a:extLst>
        </xdr:cNvPr>
        <xdr:cNvCxnSpPr/>
      </xdr:nvCxnSpPr>
      <xdr:spPr>
        <a:xfrm>
          <a:off x="53816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162718</xdr:colOff>
      <xdr:row>27</xdr:row>
      <xdr:rowOff>0</xdr:rowOff>
    </xdr:from>
    <xdr:to>
      <xdr:col>31</xdr:col>
      <xdr:colOff>162718</xdr:colOff>
      <xdr:row>35</xdr:row>
      <xdr:rowOff>0</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52204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27</xdr:row>
      <xdr:rowOff>0</xdr:rowOff>
    </xdr:from>
    <xdr:to>
      <xdr:col>31</xdr:col>
      <xdr:colOff>0</xdr:colOff>
      <xdr:row>35</xdr:row>
      <xdr:rowOff>0</xdr:rowOff>
    </xdr:to>
    <xdr:cxnSp macro="">
      <xdr:nvCxnSpPr>
        <xdr:cNvPr id="10" name="直線コネクタ 9">
          <a:extLst>
            <a:ext uri="{FF2B5EF4-FFF2-40B4-BE49-F238E27FC236}">
              <a16:creationId xmlns:a16="http://schemas.microsoft.com/office/drawing/2014/main" id="{00000000-0008-0000-0500-00000A000000}"/>
            </a:ext>
          </a:extLst>
        </xdr:cNvPr>
        <xdr:cNvCxnSpPr/>
      </xdr:nvCxnSpPr>
      <xdr:spPr>
        <a:xfrm>
          <a:off x="5057775"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27</xdr:row>
      <xdr:rowOff>0</xdr:rowOff>
    </xdr:from>
    <xdr:to>
      <xdr:col>30</xdr:col>
      <xdr:colOff>0</xdr:colOff>
      <xdr:row>35</xdr:row>
      <xdr:rowOff>0</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a:xfrm>
          <a:off x="48958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xdr:row>
      <xdr:rowOff>0</xdr:rowOff>
    </xdr:from>
    <xdr:to>
      <xdr:col>29</xdr:col>
      <xdr:colOff>0</xdr:colOff>
      <xdr:row>35</xdr:row>
      <xdr:rowOff>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47339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27</xdr:row>
      <xdr:rowOff>0</xdr:rowOff>
    </xdr:from>
    <xdr:to>
      <xdr:col>23</xdr:col>
      <xdr:colOff>0</xdr:colOff>
      <xdr:row>34</xdr:row>
      <xdr:rowOff>180294</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a:xfrm>
          <a:off x="3752850"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xdr:row>
      <xdr:rowOff>0</xdr:rowOff>
    </xdr:from>
    <xdr:to>
      <xdr:col>22</xdr:col>
      <xdr:colOff>0</xdr:colOff>
      <xdr:row>34</xdr:row>
      <xdr:rowOff>180294</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3590925"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34</xdr:row>
      <xdr:rowOff>180294</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3429000" y="4686300"/>
          <a:ext cx="0" cy="1904319"/>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1134</xdr:colOff>
      <xdr:row>27</xdr:row>
      <xdr:rowOff>0</xdr:rowOff>
    </xdr:from>
    <xdr:to>
      <xdr:col>20</xdr:col>
      <xdr:colOff>1134</xdr:colOff>
      <xdr:row>34</xdr:row>
      <xdr:rowOff>180294</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268209"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27</xdr:row>
      <xdr:rowOff>0</xdr:rowOff>
    </xdr:from>
    <xdr:to>
      <xdr:col>19</xdr:col>
      <xdr:colOff>0</xdr:colOff>
      <xdr:row>35</xdr:row>
      <xdr:rowOff>0</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31051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162718</xdr:colOff>
      <xdr:row>27</xdr:row>
      <xdr:rowOff>0</xdr:rowOff>
    </xdr:from>
    <xdr:to>
      <xdr:col>17</xdr:col>
      <xdr:colOff>162718</xdr:colOff>
      <xdr:row>35</xdr:row>
      <xdr:rowOff>0</xdr:rowOff>
    </xdr:to>
    <xdr:cxnSp macro="">
      <xdr:nvCxnSpPr>
        <xdr:cNvPr id="18" name="直線コネクタ 17">
          <a:extLst>
            <a:ext uri="{FF2B5EF4-FFF2-40B4-BE49-F238E27FC236}">
              <a16:creationId xmlns:a16="http://schemas.microsoft.com/office/drawing/2014/main" id="{00000000-0008-0000-0500-000012000000}"/>
            </a:ext>
          </a:extLst>
        </xdr:cNvPr>
        <xdr:cNvCxnSpPr/>
      </xdr:nvCxnSpPr>
      <xdr:spPr>
        <a:xfrm>
          <a:off x="2944018"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162718</xdr:colOff>
      <xdr:row>27</xdr:row>
      <xdr:rowOff>0</xdr:rowOff>
    </xdr:from>
    <xdr:to>
      <xdr:col>16</xdr:col>
      <xdr:colOff>162718</xdr:colOff>
      <xdr:row>35</xdr:row>
      <xdr:rowOff>0</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27820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162718</xdr:colOff>
      <xdr:row>27</xdr:row>
      <xdr:rowOff>0</xdr:rowOff>
    </xdr:from>
    <xdr:to>
      <xdr:col>15</xdr:col>
      <xdr:colOff>162718</xdr:colOff>
      <xdr:row>35</xdr:row>
      <xdr:rowOff>0</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262016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xdr:row>
      <xdr:rowOff>0</xdr:rowOff>
    </xdr:from>
    <xdr:to>
      <xdr:col>15</xdr:col>
      <xdr:colOff>0</xdr:colOff>
      <xdr:row>35</xdr:row>
      <xdr:rowOff>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a:off x="24574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162718</xdr:colOff>
      <xdr:row>27</xdr:row>
      <xdr:rowOff>0</xdr:rowOff>
    </xdr:from>
    <xdr:to>
      <xdr:col>13</xdr:col>
      <xdr:colOff>162718</xdr:colOff>
      <xdr:row>35</xdr:row>
      <xdr:rowOff>0</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29631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190499</xdr:colOff>
      <xdr:row>27</xdr:row>
      <xdr:rowOff>0</xdr:rowOff>
    </xdr:from>
    <xdr:to>
      <xdr:col>12</xdr:col>
      <xdr:colOff>190499</xdr:colOff>
      <xdr:row>35</xdr:row>
      <xdr:rowOff>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2133599"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38</xdr:row>
      <xdr:rowOff>0</xdr:rowOff>
    </xdr:from>
    <xdr:to>
      <xdr:col>23</xdr:col>
      <xdr:colOff>0</xdr:colOff>
      <xdr:row>40</xdr:row>
      <xdr:rowOff>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a:off x="3752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38</xdr:row>
      <xdr:rowOff>0</xdr:rowOff>
    </xdr:from>
    <xdr:to>
      <xdr:col>22</xdr:col>
      <xdr:colOff>0</xdr:colOff>
      <xdr:row>40</xdr:row>
      <xdr:rowOff>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359092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38</xdr:row>
      <xdr:rowOff>0</xdr:rowOff>
    </xdr:from>
    <xdr:to>
      <xdr:col>21</xdr:col>
      <xdr:colOff>0</xdr:colOff>
      <xdr:row>40</xdr:row>
      <xdr:rowOff>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342900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38</xdr:row>
      <xdr:rowOff>0</xdr:rowOff>
    </xdr:from>
    <xdr:to>
      <xdr:col>20</xdr:col>
      <xdr:colOff>1</xdr:colOff>
      <xdr:row>40</xdr:row>
      <xdr:rowOff>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326707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38</xdr:row>
      <xdr:rowOff>0</xdr:rowOff>
    </xdr:from>
    <xdr:to>
      <xdr:col>19</xdr:col>
      <xdr:colOff>0</xdr:colOff>
      <xdr:row>40</xdr:row>
      <xdr:rowOff>0</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31051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38</xdr:row>
      <xdr:rowOff>0</xdr:rowOff>
    </xdr:from>
    <xdr:to>
      <xdr:col>18</xdr:col>
      <xdr:colOff>0</xdr:colOff>
      <xdr:row>40</xdr:row>
      <xdr:rowOff>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294322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38</xdr:row>
      <xdr:rowOff>0</xdr:rowOff>
    </xdr:from>
    <xdr:to>
      <xdr:col>17</xdr:col>
      <xdr:colOff>1</xdr:colOff>
      <xdr:row>40</xdr:row>
      <xdr:rowOff>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781301"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38</xdr:row>
      <xdr:rowOff>0</xdr:rowOff>
    </xdr:from>
    <xdr:to>
      <xdr:col>16</xdr:col>
      <xdr:colOff>0</xdr:colOff>
      <xdr:row>40</xdr:row>
      <xdr:rowOff>0</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6193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0</xdr:rowOff>
    </xdr:from>
    <xdr:to>
      <xdr:col>15</xdr:col>
      <xdr:colOff>0</xdr:colOff>
      <xdr:row>40</xdr:row>
      <xdr:rowOff>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45745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162606</xdr:colOff>
      <xdr:row>38</xdr:row>
      <xdr:rowOff>0</xdr:rowOff>
    </xdr:from>
    <xdr:to>
      <xdr:col>13</xdr:col>
      <xdr:colOff>162606</xdr:colOff>
      <xdr:row>40</xdr:row>
      <xdr:rowOff>0</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29620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189820</xdr:colOff>
      <xdr:row>38</xdr:row>
      <xdr:rowOff>0</xdr:rowOff>
    </xdr:from>
    <xdr:to>
      <xdr:col>12</xdr:col>
      <xdr:colOff>189820</xdr:colOff>
      <xdr:row>40</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3292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38</xdr:row>
      <xdr:rowOff>0</xdr:rowOff>
    </xdr:from>
    <xdr:to>
      <xdr:col>38</xdr:col>
      <xdr:colOff>163285</xdr:colOff>
      <xdr:row>40</xdr:row>
      <xdr:rowOff>0</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634501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163285</xdr:colOff>
      <xdr:row>38</xdr:row>
      <xdr:rowOff>0</xdr:rowOff>
    </xdr:from>
    <xdr:to>
      <xdr:col>37</xdr:col>
      <xdr:colOff>163285</xdr:colOff>
      <xdr:row>40</xdr:row>
      <xdr:rowOff>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61830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163285</xdr:colOff>
      <xdr:row>38</xdr:row>
      <xdr:rowOff>0</xdr:rowOff>
    </xdr:from>
    <xdr:to>
      <xdr:col>36</xdr:col>
      <xdr:colOff>163285</xdr:colOff>
      <xdr:row>40</xdr:row>
      <xdr:rowOff>0</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602116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38</xdr:row>
      <xdr:rowOff>0</xdr:rowOff>
    </xdr:from>
    <xdr:to>
      <xdr:col>36</xdr:col>
      <xdr:colOff>0</xdr:colOff>
      <xdr:row>40</xdr:row>
      <xdr:rowOff>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58578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38</xdr:row>
      <xdr:rowOff>0</xdr:rowOff>
    </xdr:from>
    <xdr:to>
      <xdr:col>35</xdr:col>
      <xdr:colOff>0</xdr:colOff>
      <xdr:row>40</xdr:row>
      <xdr:rowOff>0</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57054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163285</xdr:colOff>
      <xdr:row>38</xdr:row>
      <xdr:rowOff>0</xdr:rowOff>
    </xdr:from>
    <xdr:to>
      <xdr:col>33</xdr:col>
      <xdr:colOff>163285</xdr:colOff>
      <xdr:row>40</xdr:row>
      <xdr:rowOff>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554491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38</xdr:row>
      <xdr:rowOff>0</xdr:rowOff>
    </xdr:from>
    <xdr:to>
      <xdr:col>32</xdr:col>
      <xdr:colOff>163285</xdr:colOff>
      <xdr:row>40</xdr:row>
      <xdr:rowOff>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53829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38</xdr:row>
      <xdr:rowOff>0</xdr:rowOff>
    </xdr:from>
    <xdr:to>
      <xdr:col>32</xdr:col>
      <xdr:colOff>0</xdr:colOff>
      <xdr:row>40</xdr:row>
      <xdr:rowOff>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521970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38</xdr:row>
      <xdr:rowOff>0</xdr:rowOff>
    </xdr:from>
    <xdr:to>
      <xdr:col>31</xdr:col>
      <xdr:colOff>0</xdr:colOff>
      <xdr:row>40</xdr:row>
      <xdr:rowOff>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05777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38</xdr:row>
      <xdr:rowOff>0</xdr:rowOff>
    </xdr:from>
    <xdr:to>
      <xdr:col>30</xdr:col>
      <xdr:colOff>0</xdr:colOff>
      <xdr:row>40</xdr:row>
      <xdr:rowOff>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4895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38</xdr:row>
      <xdr:rowOff>0</xdr:rowOff>
    </xdr:from>
    <xdr:to>
      <xdr:col>28</xdr:col>
      <xdr:colOff>163285</xdr:colOff>
      <xdr:row>40</xdr:row>
      <xdr:rowOff>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47352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42</xdr:row>
      <xdr:rowOff>0</xdr:rowOff>
    </xdr:from>
    <xdr:to>
      <xdr:col>38</xdr:col>
      <xdr:colOff>163285</xdr:colOff>
      <xdr:row>46</xdr:row>
      <xdr:rowOff>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63450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42</xdr:row>
      <xdr:rowOff>0</xdr:rowOff>
    </xdr:from>
    <xdr:to>
      <xdr:col>38</xdr:col>
      <xdr:colOff>0</xdr:colOff>
      <xdr:row>46</xdr:row>
      <xdr:rowOff>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618172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42</xdr:row>
      <xdr:rowOff>0</xdr:rowOff>
    </xdr:from>
    <xdr:to>
      <xdr:col>37</xdr:col>
      <xdr:colOff>0</xdr:colOff>
      <xdr:row>46</xdr:row>
      <xdr:rowOff>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601980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42</xdr:row>
      <xdr:rowOff>0</xdr:rowOff>
    </xdr:from>
    <xdr:to>
      <xdr:col>36</xdr:col>
      <xdr:colOff>0</xdr:colOff>
      <xdr:row>46</xdr:row>
      <xdr:rowOff>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8578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42</xdr:row>
      <xdr:rowOff>0</xdr:rowOff>
    </xdr:from>
    <xdr:to>
      <xdr:col>35</xdr:col>
      <xdr:colOff>0</xdr:colOff>
      <xdr:row>46</xdr:row>
      <xdr:rowOff>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7054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42</xdr:row>
      <xdr:rowOff>0</xdr:rowOff>
    </xdr:from>
    <xdr:to>
      <xdr:col>34</xdr:col>
      <xdr:colOff>0</xdr:colOff>
      <xdr:row>46</xdr:row>
      <xdr:rowOff>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4355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42</xdr:row>
      <xdr:rowOff>0</xdr:rowOff>
    </xdr:from>
    <xdr:to>
      <xdr:col>32</xdr:col>
      <xdr:colOff>163285</xdr:colOff>
      <xdr:row>46</xdr:row>
      <xdr:rowOff>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3829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42</xdr:row>
      <xdr:rowOff>0</xdr:rowOff>
    </xdr:from>
    <xdr:to>
      <xdr:col>32</xdr:col>
      <xdr:colOff>0</xdr:colOff>
      <xdr:row>46</xdr:row>
      <xdr:rowOff>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21970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42</xdr:row>
      <xdr:rowOff>0</xdr:rowOff>
    </xdr:from>
    <xdr:to>
      <xdr:col>31</xdr:col>
      <xdr:colOff>0</xdr:colOff>
      <xdr:row>46</xdr:row>
      <xdr:rowOff>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57775"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42</xdr:row>
      <xdr:rowOff>0</xdr:rowOff>
    </xdr:from>
    <xdr:to>
      <xdr:col>29</xdr:col>
      <xdr:colOff>163285</xdr:colOff>
      <xdr:row>46</xdr:row>
      <xdr:rowOff>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8972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42</xdr:row>
      <xdr:rowOff>0</xdr:rowOff>
    </xdr:from>
    <xdr:to>
      <xdr:col>28</xdr:col>
      <xdr:colOff>163285</xdr:colOff>
      <xdr:row>46</xdr:row>
      <xdr:rowOff>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47352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48</xdr:row>
      <xdr:rowOff>0</xdr:rowOff>
    </xdr:from>
    <xdr:to>
      <xdr:col>38</xdr:col>
      <xdr:colOff>163285</xdr:colOff>
      <xdr:row>48</xdr:row>
      <xdr:rowOff>248330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63450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48</xdr:row>
      <xdr:rowOff>0</xdr:rowOff>
    </xdr:from>
    <xdr:to>
      <xdr:col>38</xdr:col>
      <xdr:colOff>0</xdr:colOff>
      <xdr:row>48</xdr:row>
      <xdr:rowOff>248330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618172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48</xdr:row>
      <xdr:rowOff>0</xdr:rowOff>
    </xdr:from>
    <xdr:to>
      <xdr:col>37</xdr:col>
      <xdr:colOff>0</xdr:colOff>
      <xdr:row>48</xdr:row>
      <xdr:rowOff>248330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601980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48</xdr:row>
      <xdr:rowOff>0</xdr:rowOff>
    </xdr:from>
    <xdr:to>
      <xdr:col>36</xdr:col>
      <xdr:colOff>0</xdr:colOff>
      <xdr:row>48</xdr:row>
      <xdr:rowOff>248330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58578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48</xdr:row>
      <xdr:rowOff>0</xdr:rowOff>
    </xdr:from>
    <xdr:to>
      <xdr:col>35</xdr:col>
      <xdr:colOff>0</xdr:colOff>
      <xdr:row>48</xdr:row>
      <xdr:rowOff>248330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57054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48</xdr:row>
      <xdr:rowOff>0</xdr:rowOff>
    </xdr:from>
    <xdr:to>
      <xdr:col>34</xdr:col>
      <xdr:colOff>0</xdr:colOff>
      <xdr:row>48</xdr:row>
      <xdr:rowOff>248330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a:xfrm>
          <a:off x="554355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48</xdr:row>
      <xdr:rowOff>0</xdr:rowOff>
    </xdr:from>
    <xdr:to>
      <xdr:col>32</xdr:col>
      <xdr:colOff>163285</xdr:colOff>
      <xdr:row>48</xdr:row>
      <xdr:rowOff>248330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53829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48</xdr:row>
      <xdr:rowOff>0</xdr:rowOff>
    </xdr:from>
    <xdr:to>
      <xdr:col>32</xdr:col>
      <xdr:colOff>0</xdr:colOff>
      <xdr:row>48</xdr:row>
      <xdr:rowOff>248330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a:xfrm>
          <a:off x="521970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48</xdr:row>
      <xdr:rowOff>0</xdr:rowOff>
    </xdr:from>
    <xdr:to>
      <xdr:col>31</xdr:col>
      <xdr:colOff>0</xdr:colOff>
      <xdr:row>48</xdr:row>
      <xdr:rowOff>248330</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5057775"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48</xdr:row>
      <xdr:rowOff>0</xdr:rowOff>
    </xdr:from>
    <xdr:to>
      <xdr:col>29</xdr:col>
      <xdr:colOff>163285</xdr:colOff>
      <xdr:row>48</xdr:row>
      <xdr:rowOff>248330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a:off x="48972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48</xdr:row>
      <xdr:rowOff>0</xdr:rowOff>
    </xdr:from>
    <xdr:to>
      <xdr:col>28</xdr:col>
      <xdr:colOff>163285</xdr:colOff>
      <xdr:row>48</xdr:row>
      <xdr:rowOff>248330</xdr:rowOff>
    </xdr:to>
    <xdr:cxnSp macro="">
      <xdr:nvCxnSpPr>
        <xdr:cNvPr id="67" name="直線コネクタ 66">
          <a:extLst>
            <a:ext uri="{FF2B5EF4-FFF2-40B4-BE49-F238E27FC236}">
              <a16:creationId xmlns:a16="http://schemas.microsoft.com/office/drawing/2014/main" id="{00000000-0008-0000-0500-000043000000}"/>
            </a:ext>
          </a:extLst>
        </xdr:cNvPr>
        <xdr:cNvCxnSpPr/>
      </xdr:nvCxnSpPr>
      <xdr:spPr>
        <a:xfrm>
          <a:off x="47352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52</xdr:row>
      <xdr:rowOff>0</xdr:rowOff>
    </xdr:from>
    <xdr:to>
      <xdr:col>38</xdr:col>
      <xdr:colOff>163285</xdr:colOff>
      <xdr:row>56</xdr:row>
      <xdr:rowOff>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a:xfrm>
          <a:off x="634501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52</xdr:row>
      <xdr:rowOff>0</xdr:rowOff>
    </xdr:from>
    <xdr:to>
      <xdr:col>38</xdr:col>
      <xdr:colOff>0</xdr:colOff>
      <xdr:row>56</xdr:row>
      <xdr:rowOff>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a:off x="618172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52</xdr:row>
      <xdr:rowOff>0</xdr:rowOff>
    </xdr:from>
    <xdr:to>
      <xdr:col>37</xdr:col>
      <xdr:colOff>0</xdr:colOff>
      <xdr:row>56</xdr:row>
      <xdr:rowOff>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a:xfrm>
          <a:off x="6019800"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52</xdr:row>
      <xdr:rowOff>0</xdr:rowOff>
    </xdr:from>
    <xdr:to>
      <xdr:col>36</xdr:col>
      <xdr:colOff>0</xdr:colOff>
      <xdr:row>56</xdr:row>
      <xdr:rowOff>0</xdr:rowOff>
    </xdr:to>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a:off x="58578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52</xdr:row>
      <xdr:rowOff>0</xdr:rowOff>
    </xdr:from>
    <xdr:to>
      <xdr:col>35</xdr:col>
      <xdr:colOff>0</xdr:colOff>
      <xdr:row>56</xdr:row>
      <xdr:rowOff>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a:xfrm>
          <a:off x="57054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52</xdr:row>
      <xdr:rowOff>2722</xdr:rowOff>
    </xdr:from>
    <xdr:to>
      <xdr:col>34</xdr:col>
      <xdr:colOff>0</xdr:colOff>
      <xdr:row>56</xdr:row>
      <xdr:rowOff>2722</xdr:rowOff>
    </xdr:to>
    <xdr:cxnSp macro="">
      <xdr:nvCxnSpPr>
        <xdr:cNvPr id="73" name="直線コネクタ 72">
          <a:extLst>
            <a:ext uri="{FF2B5EF4-FFF2-40B4-BE49-F238E27FC236}">
              <a16:creationId xmlns:a16="http://schemas.microsoft.com/office/drawing/2014/main" id="{00000000-0008-0000-0500-000049000000}"/>
            </a:ext>
          </a:extLst>
        </xdr:cNvPr>
        <xdr:cNvCxnSpPr/>
      </xdr:nvCxnSpPr>
      <xdr:spPr>
        <a:xfrm>
          <a:off x="5543550" y="9746797"/>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52</xdr:row>
      <xdr:rowOff>0</xdr:rowOff>
    </xdr:from>
    <xdr:to>
      <xdr:col>32</xdr:col>
      <xdr:colOff>163285</xdr:colOff>
      <xdr:row>56</xdr:row>
      <xdr:rowOff>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a:xfrm>
          <a:off x="53829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52</xdr:row>
      <xdr:rowOff>0</xdr:rowOff>
    </xdr:from>
    <xdr:to>
      <xdr:col>32</xdr:col>
      <xdr:colOff>0</xdr:colOff>
      <xdr:row>56</xdr:row>
      <xdr:rowOff>0</xdr:rowOff>
    </xdr:to>
    <xdr:cxnSp macro="">
      <xdr:nvCxnSpPr>
        <xdr:cNvPr id="75" name="直線コネクタ 74">
          <a:extLst>
            <a:ext uri="{FF2B5EF4-FFF2-40B4-BE49-F238E27FC236}">
              <a16:creationId xmlns:a16="http://schemas.microsoft.com/office/drawing/2014/main" id="{00000000-0008-0000-0500-00004B000000}"/>
            </a:ext>
          </a:extLst>
        </xdr:cNvPr>
        <xdr:cNvCxnSpPr/>
      </xdr:nvCxnSpPr>
      <xdr:spPr>
        <a:xfrm>
          <a:off x="521970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52</xdr:row>
      <xdr:rowOff>0</xdr:rowOff>
    </xdr:from>
    <xdr:to>
      <xdr:col>31</xdr:col>
      <xdr:colOff>0</xdr:colOff>
      <xdr:row>56</xdr:row>
      <xdr:rowOff>0</xdr:rowOff>
    </xdr:to>
    <xdr:cxnSp macro="">
      <xdr:nvCxnSpPr>
        <xdr:cNvPr id="76" name="直線コネクタ 75">
          <a:extLst>
            <a:ext uri="{FF2B5EF4-FFF2-40B4-BE49-F238E27FC236}">
              <a16:creationId xmlns:a16="http://schemas.microsoft.com/office/drawing/2014/main" id="{00000000-0008-0000-0500-00004C000000}"/>
            </a:ext>
          </a:extLst>
        </xdr:cNvPr>
        <xdr:cNvCxnSpPr/>
      </xdr:nvCxnSpPr>
      <xdr:spPr>
        <a:xfrm>
          <a:off x="5057775"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52</xdr:row>
      <xdr:rowOff>0</xdr:rowOff>
    </xdr:from>
    <xdr:to>
      <xdr:col>30</xdr:col>
      <xdr:colOff>0</xdr:colOff>
      <xdr:row>56</xdr:row>
      <xdr:rowOff>0</xdr:rowOff>
    </xdr:to>
    <xdr:cxnSp macro="">
      <xdr:nvCxnSpPr>
        <xdr:cNvPr id="77" name="直線コネクタ 76">
          <a:extLst>
            <a:ext uri="{FF2B5EF4-FFF2-40B4-BE49-F238E27FC236}">
              <a16:creationId xmlns:a16="http://schemas.microsoft.com/office/drawing/2014/main" id="{00000000-0008-0000-0500-00004D000000}"/>
            </a:ext>
          </a:extLst>
        </xdr:cNvPr>
        <xdr:cNvCxnSpPr/>
      </xdr:nvCxnSpPr>
      <xdr:spPr>
        <a:xfrm>
          <a:off x="489585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52</xdr:row>
      <xdr:rowOff>0</xdr:rowOff>
    </xdr:from>
    <xdr:to>
      <xdr:col>28</xdr:col>
      <xdr:colOff>163285</xdr:colOff>
      <xdr:row>56</xdr:row>
      <xdr:rowOff>0</xdr:rowOff>
    </xdr:to>
    <xdr:cxnSp macro="">
      <xdr:nvCxnSpPr>
        <xdr:cNvPr id="78" name="直線コネクタ 77">
          <a:extLst>
            <a:ext uri="{FF2B5EF4-FFF2-40B4-BE49-F238E27FC236}">
              <a16:creationId xmlns:a16="http://schemas.microsoft.com/office/drawing/2014/main" id="{00000000-0008-0000-0500-00004E000000}"/>
            </a:ext>
          </a:extLst>
        </xdr:cNvPr>
        <xdr:cNvCxnSpPr/>
      </xdr:nvCxnSpPr>
      <xdr:spPr>
        <a:xfrm>
          <a:off x="47352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78442</xdr:colOff>
      <xdr:row>32</xdr:row>
      <xdr:rowOff>252132</xdr:rowOff>
    </xdr:from>
    <xdr:to>
      <xdr:col>35</xdr:col>
      <xdr:colOff>78442</xdr:colOff>
      <xdr:row>34</xdr:row>
      <xdr:rowOff>22412</xdr:rowOff>
    </xdr:to>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650442" y="6262407"/>
          <a:ext cx="11334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000099"/>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24</xdr:col>
      <xdr:colOff>140074</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a:off x="4033894" y="7216140"/>
          <a:ext cx="400946" cy="0"/>
        </a:xfrm>
        <a:prstGeom prst="line">
          <a:avLst/>
        </a:prstGeom>
        <a:ln w="9525">
          <a:solidFill>
            <a:srgbClr val="00009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151279</xdr:colOff>
      <xdr:row>35</xdr:row>
      <xdr:rowOff>1</xdr:rowOff>
    </xdr:from>
    <xdr:to>
      <xdr:col>34</xdr:col>
      <xdr:colOff>57150</xdr:colOff>
      <xdr:row>36</xdr:row>
      <xdr:rowOff>162485</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V="1">
          <a:off x="3094504" y="6591301"/>
          <a:ext cx="2506196" cy="286309"/>
        </a:xfrm>
        <a:prstGeom prst="line">
          <a:avLst/>
        </a:prstGeom>
        <a:ln w="12700">
          <a:solidFill>
            <a:srgbClr val="000099"/>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26</xdr:row>
      <xdr:rowOff>158750</xdr:rowOff>
    </xdr:from>
    <xdr:to>
      <xdr:col>15</xdr:col>
      <xdr:colOff>114300</xdr:colOff>
      <xdr:row>27</xdr:row>
      <xdr:rowOff>138580</xdr:rowOff>
    </xdr:to>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3520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26</xdr:row>
      <xdr:rowOff>158750</xdr:rowOff>
    </xdr:from>
    <xdr:to>
      <xdr:col>18</xdr:col>
      <xdr:colOff>114300</xdr:colOff>
      <xdr:row>27</xdr:row>
      <xdr:rowOff>138580</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27209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26</xdr:row>
      <xdr:rowOff>158750</xdr:rowOff>
    </xdr:from>
    <xdr:to>
      <xdr:col>22</xdr:col>
      <xdr:colOff>6350</xdr:colOff>
      <xdr:row>27</xdr:row>
      <xdr:rowOff>138580</xdr:rowOff>
    </xdr:to>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3263900" y="4654550"/>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26</xdr:row>
      <xdr:rowOff>158750</xdr:rowOff>
    </xdr:from>
    <xdr:to>
      <xdr:col>24</xdr:col>
      <xdr:colOff>171450</xdr:colOff>
      <xdr:row>27</xdr:row>
      <xdr:rowOff>138580</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3732530" y="4585970"/>
          <a:ext cx="33274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26</xdr:row>
      <xdr:rowOff>158750</xdr:rowOff>
    </xdr:from>
    <xdr:to>
      <xdr:col>31</xdr:col>
      <xdr:colOff>107950</xdr:colOff>
      <xdr:row>27</xdr:row>
      <xdr:rowOff>138580</xdr:rowOff>
    </xdr:to>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48291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26</xdr:row>
      <xdr:rowOff>158750</xdr:rowOff>
    </xdr:from>
    <xdr:to>
      <xdr:col>34</xdr:col>
      <xdr:colOff>107950</xdr:colOff>
      <xdr:row>27</xdr:row>
      <xdr:rowOff>138580</xdr:rowOff>
    </xdr:to>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531495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26</xdr:row>
      <xdr:rowOff>158750</xdr:rowOff>
    </xdr:from>
    <xdr:to>
      <xdr:col>38</xdr:col>
      <xdr:colOff>12700</xdr:colOff>
      <xdr:row>27</xdr:row>
      <xdr:rowOff>138580</xdr:rowOff>
    </xdr:to>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58578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26</xdr:row>
      <xdr:rowOff>158750</xdr:rowOff>
    </xdr:from>
    <xdr:to>
      <xdr:col>40</xdr:col>
      <xdr:colOff>177800</xdr:colOff>
      <xdr:row>27</xdr:row>
      <xdr:rowOff>138580</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343650" y="46545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101600</xdr:colOff>
      <xdr:row>37</xdr:row>
      <xdr:rowOff>234950</xdr:rowOff>
    </xdr:from>
    <xdr:to>
      <xdr:col>15</xdr:col>
      <xdr:colOff>114300</xdr:colOff>
      <xdr:row>38</xdr:row>
      <xdr:rowOff>157630</xdr:rowOff>
    </xdr:to>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223520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37</xdr:row>
      <xdr:rowOff>234950</xdr:rowOff>
    </xdr:from>
    <xdr:to>
      <xdr:col>18</xdr:col>
      <xdr:colOff>114300</xdr:colOff>
      <xdr:row>38</xdr:row>
      <xdr:rowOff>157630</xdr:rowOff>
    </xdr:to>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27209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37</xdr:row>
      <xdr:rowOff>234950</xdr:rowOff>
    </xdr:from>
    <xdr:to>
      <xdr:col>22</xdr:col>
      <xdr:colOff>6350</xdr:colOff>
      <xdr:row>38</xdr:row>
      <xdr:rowOff>157630</xdr:rowOff>
    </xdr:to>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3263900" y="7121525"/>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37</xdr:row>
      <xdr:rowOff>234950</xdr:rowOff>
    </xdr:from>
    <xdr:to>
      <xdr:col>24</xdr:col>
      <xdr:colOff>171450</xdr:colOff>
      <xdr:row>38</xdr:row>
      <xdr:rowOff>157630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7496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37</xdr:row>
      <xdr:rowOff>234950</xdr:rowOff>
    </xdr:from>
    <xdr:to>
      <xdr:col>31</xdr:col>
      <xdr:colOff>107950</xdr:colOff>
      <xdr:row>38</xdr:row>
      <xdr:rowOff>157630</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48291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37</xdr:row>
      <xdr:rowOff>234950</xdr:rowOff>
    </xdr:from>
    <xdr:to>
      <xdr:col>34</xdr:col>
      <xdr:colOff>107950</xdr:colOff>
      <xdr:row>38</xdr:row>
      <xdr:rowOff>157630</xdr:rowOff>
    </xdr:to>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531495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37</xdr:row>
      <xdr:rowOff>234950</xdr:rowOff>
    </xdr:from>
    <xdr:to>
      <xdr:col>38</xdr:col>
      <xdr:colOff>12700</xdr:colOff>
      <xdr:row>38</xdr:row>
      <xdr:rowOff>157630</xdr:rowOff>
    </xdr:to>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58578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37</xdr:row>
      <xdr:rowOff>234950</xdr:rowOff>
    </xdr:from>
    <xdr:to>
      <xdr:col>40</xdr:col>
      <xdr:colOff>177800</xdr:colOff>
      <xdr:row>38</xdr:row>
      <xdr:rowOff>157630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6343650" y="7121525"/>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41</xdr:row>
      <xdr:rowOff>146050</xdr:rowOff>
    </xdr:from>
    <xdr:to>
      <xdr:col>31</xdr:col>
      <xdr:colOff>107950</xdr:colOff>
      <xdr:row>42</xdr:row>
      <xdr:rowOff>144930</xdr:rowOff>
    </xdr:to>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48291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41</xdr:row>
      <xdr:rowOff>146050</xdr:rowOff>
    </xdr:from>
    <xdr:to>
      <xdr:col>34</xdr:col>
      <xdr:colOff>107950</xdr:colOff>
      <xdr:row>42</xdr:row>
      <xdr:rowOff>144930</xdr:rowOff>
    </xdr:to>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5314950"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41</xdr:row>
      <xdr:rowOff>146050</xdr:rowOff>
    </xdr:from>
    <xdr:to>
      <xdr:col>38</xdr:col>
      <xdr:colOff>12700</xdr:colOff>
      <xdr:row>42</xdr:row>
      <xdr:rowOff>144930</xdr:rowOff>
    </xdr:to>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58578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41</xdr:row>
      <xdr:rowOff>146050</xdr:rowOff>
    </xdr:from>
    <xdr:to>
      <xdr:col>40</xdr:col>
      <xdr:colOff>177800</xdr:colOff>
      <xdr:row>42</xdr:row>
      <xdr:rowOff>144930</xdr:rowOff>
    </xdr:to>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6343650" y="774700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47</xdr:row>
      <xdr:rowOff>146050</xdr:rowOff>
    </xdr:from>
    <xdr:to>
      <xdr:col>31</xdr:col>
      <xdr:colOff>107950</xdr:colOff>
      <xdr:row>48</xdr:row>
      <xdr:rowOff>144930</xdr:rowOff>
    </xdr:to>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48291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47</xdr:row>
      <xdr:rowOff>146050</xdr:rowOff>
    </xdr:from>
    <xdr:to>
      <xdr:col>34</xdr:col>
      <xdr:colOff>107950</xdr:colOff>
      <xdr:row>48</xdr:row>
      <xdr:rowOff>144930</xdr:rowOff>
    </xdr:to>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5314950"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47</xdr:row>
      <xdr:rowOff>146050</xdr:rowOff>
    </xdr:from>
    <xdr:to>
      <xdr:col>38</xdr:col>
      <xdr:colOff>12700</xdr:colOff>
      <xdr:row>48</xdr:row>
      <xdr:rowOff>144930</xdr:rowOff>
    </xdr:to>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58578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47</xdr:row>
      <xdr:rowOff>146050</xdr:rowOff>
    </xdr:from>
    <xdr:to>
      <xdr:col>40</xdr:col>
      <xdr:colOff>177800</xdr:colOff>
      <xdr:row>48</xdr:row>
      <xdr:rowOff>144930</xdr:rowOff>
    </xdr:to>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6343650" y="89852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51</xdr:row>
      <xdr:rowOff>146050</xdr:rowOff>
    </xdr:from>
    <xdr:to>
      <xdr:col>31</xdr:col>
      <xdr:colOff>107950</xdr:colOff>
      <xdr:row>53</xdr:row>
      <xdr:rowOff>36980</xdr:rowOff>
    </xdr:to>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48291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51</xdr:row>
      <xdr:rowOff>146050</xdr:rowOff>
    </xdr:from>
    <xdr:to>
      <xdr:col>34</xdr:col>
      <xdr:colOff>107950</xdr:colOff>
      <xdr:row>53</xdr:row>
      <xdr:rowOff>36980</xdr:rowOff>
    </xdr:to>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5314950"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51</xdr:row>
      <xdr:rowOff>146050</xdr:rowOff>
    </xdr:from>
    <xdr:to>
      <xdr:col>38</xdr:col>
      <xdr:colOff>12700</xdr:colOff>
      <xdr:row>53</xdr:row>
      <xdr:rowOff>36980</xdr:rowOff>
    </xdr:to>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58578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51</xdr:row>
      <xdr:rowOff>146050</xdr:rowOff>
    </xdr:from>
    <xdr:to>
      <xdr:col>40</xdr:col>
      <xdr:colOff>177800</xdr:colOff>
      <xdr:row>53</xdr:row>
      <xdr:rowOff>36980</xdr:rowOff>
    </xdr:to>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6343650" y="9718675"/>
          <a:ext cx="339725"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33</xdr:col>
      <xdr:colOff>95250</xdr:colOff>
      <xdr:row>0</xdr:row>
      <xdr:rowOff>152399</xdr:rowOff>
    </xdr:from>
    <xdr:to>
      <xdr:col>47</xdr:col>
      <xdr:colOff>76200</xdr:colOff>
      <xdr:row>3</xdr:row>
      <xdr:rowOff>38099</xdr:rowOff>
    </xdr:to>
    <xdr:sp macro="" textlink="">
      <xdr:nvSpPr>
        <xdr:cNvPr id="110" name="四角形: 角を丸くする 109">
          <a:extLst>
            <a:ext uri="{FF2B5EF4-FFF2-40B4-BE49-F238E27FC236}">
              <a16:creationId xmlns:a16="http://schemas.microsoft.com/office/drawing/2014/main" id="{00000000-0008-0000-0500-00006E000000}"/>
            </a:ext>
          </a:extLst>
        </xdr:cNvPr>
        <xdr:cNvSpPr/>
      </xdr:nvSpPr>
      <xdr:spPr>
        <a:xfrm>
          <a:off x="5476875" y="152399"/>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66675</xdr:colOff>
      <xdr:row>5</xdr:row>
      <xdr:rowOff>47623</xdr:rowOff>
    </xdr:from>
    <xdr:to>
      <xdr:col>47</xdr:col>
      <xdr:colOff>19050</xdr:colOff>
      <xdr:row>10</xdr:row>
      <xdr:rowOff>19050</xdr:rowOff>
    </xdr:to>
    <xdr:sp macro="" textlink="">
      <xdr:nvSpPr>
        <xdr:cNvPr id="111" name="吹き出し: 角を丸めた四角形 110">
          <a:extLst>
            <a:ext uri="{FF2B5EF4-FFF2-40B4-BE49-F238E27FC236}">
              <a16:creationId xmlns:a16="http://schemas.microsoft.com/office/drawing/2014/main" id="{00000000-0008-0000-0500-00006F000000}"/>
            </a:ext>
          </a:extLst>
        </xdr:cNvPr>
        <xdr:cNvSpPr/>
      </xdr:nvSpPr>
      <xdr:spPr>
        <a:xfrm>
          <a:off x="3114675" y="952498"/>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826665</xdr:colOff>
      <xdr:row>5</xdr:row>
      <xdr:rowOff>266926</xdr:rowOff>
    </xdr:from>
    <xdr:to>
      <xdr:col>5</xdr:col>
      <xdr:colOff>938008</xdr:colOff>
      <xdr:row>5</xdr:row>
      <xdr:rowOff>408545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6998865" y="1480683"/>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244674</xdr:colOff>
      <xdr:row>4</xdr:row>
      <xdr:rowOff>150488</xdr:rowOff>
    </xdr:from>
    <xdr:to>
      <xdr:col>4</xdr:col>
      <xdr:colOff>386341</xdr:colOff>
      <xdr:row>5</xdr:row>
      <xdr:rowOff>109536</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967001" y="1198238"/>
          <a:ext cx="141667"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958133</xdr:colOff>
      <xdr:row>4</xdr:row>
      <xdr:rowOff>150488</xdr:rowOff>
    </xdr:from>
    <xdr:to>
      <xdr:col>3</xdr:col>
      <xdr:colOff>1100276</xdr:colOff>
      <xdr:row>5</xdr:row>
      <xdr:rowOff>109536</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5478845" y="1198238"/>
          <a:ext cx="142143"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1044797</xdr:colOff>
      <xdr:row>4</xdr:row>
      <xdr:rowOff>150488</xdr:rowOff>
    </xdr:from>
    <xdr:to>
      <xdr:col>6</xdr:col>
      <xdr:colOff>1186167</xdr:colOff>
      <xdr:row>5</xdr:row>
      <xdr:rowOff>109536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158611" y="1184631"/>
          <a:ext cx="141370" cy="138662"/>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6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6" name="テキスト ボックス 15">
          <a:extLst>
            <a:ext uri="{FF2B5EF4-FFF2-40B4-BE49-F238E27FC236}">
              <a16:creationId xmlns:a16="http://schemas.microsoft.com/office/drawing/2014/main" id="{00000000-0008-0000-0600-000010000000}"/>
            </a:ext>
          </a:extLst>
        </xdr:cNvPr>
        <xdr:cNvSpPr txBox="1"/>
      </xdr:nvSpPr>
      <xdr:spPr>
        <a:xfrm>
          <a:off x="8245305" y="1480683"/>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695325</xdr:colOff>
      <xdr:row>0</xdr:row>
      <xdr:rowOff>95250</xdr:rowOff>
    </xdr:from>
    <xdr:to>
      <xdr:col>9</xdr:col>
      <xdr:colOff>685800</xdr:colOff>
      <xdr:row>2</xdr:row>
      <xdr:rowOff>57150</xdr:rowOff>
    </xdr:to>
    <xdr:sp macro="" textlink="">
      <xdr:nvSpPr>
        <xdr:cNvPr id="14" name="四角形: 角を丸くする 13">
          <a:extLst>
            <a:ext uri="{FF2B5EF4-FFF2-40B4-BE49-F238E27FC236}">
              <a16:creationId xmlns:a16="http://schemas.microsoft.com/office/drawing/2014/main" id="{00000000-0008-0000-0600-00000E000000}"/>
            </a:ext>
          </a:extLst>
        </xdr:cNvPr>
        <xdr:cNvSpPr/>
      </xdr:nvSpPr>
      <xdr:spPr>
        <a:xfrm>
          <a:off x="7800975" y="9525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885825</xdr:colOff>
      <xdr:row>6</xdr:row>
      <xdr:rowOff>133351</xdr:rowOff>
    </xdr:from>
    <xdr:to>
      <xdr:col>3</xdr:col>
      <xdr:colOff>638174</xdr:colOff>
      <xdr:row>9</xdr:row>
      <xdr:rowOff>171451</xdr:rowOff>
    </xdr:to>
    <xdr:sp macro="" textlink="">
      <xdr:nvSpPr>
        <xdr:cNvPr id="17" name="吹き出し: 角を丸めた四角形 16">
          <a:extLst>
            <a:ext uri="{FF2B5EF4-FFF2-40B4-BE49-F238E27FC236}">
              <a16:creationId xmlns:a16="http://schemas.microsoft.com/office/drawing/2014/main" id="{00000000-0008-0000-0600-000011000000}"/>
            </a:ext>
          </a:extLst>
        </xdr:cNvPr>
        <xdr:cNvSpPr/>
      </xdr:nvSpPr>
      <xdr:spPr>
        <a:xfrm>
          <a:off x="1247775" y="1771651"/>
          <a:ext cx="3905249" cy="1123950"/>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7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7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248566</xdr:colOff>
      <xdr:row>4</xdr:row>
      <xdr:rowOff>152400</xdr:rowOff>
    </xdr:from>
    <xdr:to>
      <xdr:col>4</xdr:col>
      <xdr:colOff>390233</xdr:colOff>
      <xdr:row>5</xdr:row>
      <xdr:rowOff>111448</xdr:rowOff>
    </xdr:to>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597309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962025</xdr:colOff>
      <xdr:row>4</xdr:row>
      <xdr:rowOff>152400</xdr:rowOff>
    </xdr:from>
    <xdr:to>
      <xdr:col>3</xdr:col>
      <xdr:colOff>1104168</xdr:colOff>
      <xdr:row>5</xdr:row>
      <xdr:rowOff>111448</xdr:rowOff>
    </xdr:to>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48640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1048689</xdr:colOff>
      <xdr:row>4</xdr:row>
      <xdr:rowOff>152400</xdr:rowOff>
    </xdr:from>
    <xdr:to>
      <xdr:col>6</xdr:col>
      <xdr:colOff>1190059</xdr:colOff>
      <xdr:row>5</xdr:row>
      <xdr:rowOff>111448</xdr:rowOff>
    </xdr:to>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815433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85725</xdr:rowOff>
    </xdr:from>
    <xdr:to>
      <xdr:col>9</xdr:col>
      <xdr:colOff>647700</xdr:colOff>
      <xdr:row>2</xdr:row>
      <xdr:rowOff>47625</xdr:rowOff>
    </xdr:to>
    <xdr:sp macro="" textlink="">
      <xdr:nvSpPr>
        <xdr:cNvPr id="14" name="四角形: 角を丸くする 13">
          <a:extLst>
            <a:ext uri="{FF2B5EF4-FFF2-40B4-BE49-F238E27FC236}">
              <a16:creationId xmlns:a16="http://schemas.microsoft.com/office/drawing/2014/main" id="{00000000-0008-0000-0700-00000E000000}"/>
            </a:ext>
          </a:extLst>
        </xdr:cNvPr>
        <xdr:cNvSpPr/>
      </xdr:nvSpPr>
      <xdr:spPr>
        <a:xfrm>
          <a:off x="7762875" y="857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933450</xdr:colOff>
      <xdr:row>6</xdr:row>
      <xdr:rowOff>142875</xdr:rowOff>
    </xdr:from>
    <xdr:to>
      <xdr:col>3</xdr:col>
      <xdr:colOff>685799</xdr:colOff>
      <xdr:row>9</xdr:row>
      <xdr:rowOff>228602</xdr:rowOff>
    </xdr:to>
    <xdr:sp macro="" textlink="">
      <xdr:nvSpPr>
        <xdr:cNvPr id="4" name="吹き出し: 角を丸めた四角形 3">
          <a:extLst>
            <a:ext uri="{FF2B5EF4-FFF2-40B4-BE49-F238E27FC236}">
              <a16:creationId xmlns:a16="http://schemas.microsoft.com/office/drawing/2014/main" id="{00000000-0008-0000-0700-000004000000}"/>
            </a:ext>
          </a:extLst>
        </xdr:cNvPr>
        <xdr:cNvSpPr/>
      </xdr:nvSpPr>
      <xdr:spPr>
        <a:xfrm>
          <a:off x="1295400" y="17811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26</xdr:row>
      <xdr:rowOff>190500</xdr:rowOff>
    </xdr:from>
    <xdr:to>
      <xdr:col>39</xdr:col>
      <xdr:colOff>0</xdr:colOff>
      <xdr:row>36</xdr:row>
      <xdr:rowOff>0</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64103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26</xdr:row>
      <xdr:rowOff>190500</xdr:rowOff>
    </xdr:from>
    <xdr:to>
      <xdr:col>37</xdr:col>
      <xdr:colOff>161511</xdr:colOff>
      <xdr:row>36</xdr:row>
      <xdr:rowOff>0</xdr:rowOff>
    </xdr:to>
    <xdr:cxnSp macro="">
      <xdr:nvCxnSpPr>
        <xdr:cNvPr id="3" name="直線コネクタ 2">
          <a:extLst>
            <a:ext uri="{FF2B5EF4-FFF2-40B4-BE49-F238E27FC236}">
              <a16:creationId xmlns:a16="http://schemas.microsoft.com/office/drawing/2014/main" id="{00000000-0008-0000-0800-000003000000}"/>
            </a:ext>
          </a:extLst>
        </xdr:cNvPr>
        <xdr:cNvCxnSpPr/>
      </xdr:nvCxnSpPr>
      <xdr:spPr>
        <a:xfrm>
          <a:off x="62479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26</xdr:row>
      <xdr:rowOff>190500</xdr:rowOff>
    </xdr:from>
    <xdr:to>
      <xdr:col>36</xdr:col>
      <xdr:colOff>161510</xdr:colOff>
      <xdr:row>36</xdr:row>
      <xdr:rowOff>0</xdr:rowOff>
    </xdr:to>
    <xdr:cxnSp macro="">
      <xdr:nvCxnSpPr>
        <xdr:cNvPr id="4" name="直線コネクタ 3">
          <a:extLst>
            <a:ext uri="{FF2B5EF4-FFF2-40B4-BE49-F238E27FC236}">
              <a16:creationId xmlns:a16="http://schemas.microsoft.com/office/drawing/2014/main" id="{00000000-0008-0000-0800-000004000000}"/>
            </a:ext>
          </a:extLst>
        </xdr:cNvPr>
        <xdr:cNvCxnSpPr/>
      </xdr:nvCxnSpPr>
      <xdr:spPr>
        <a:xfrm>
          <a:off x="608606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26</xdr:row>
      <xdr:rowOff>190500</xdr:rowOff>
    </xdr:from>
    <xdr:to>
      <xdr:col>36</xdr:col>
      <xdr:colOff>0</xdr:colOff>
      <xdr:row>36</xdr:row>
      <xdr:rowOff>0</xdr:rowOff>
    </xdr:to>
    <xdr:cxnSp macro="">
      <xdr:nvCxnSpPr>
        <xdr:cNvPr id="5" name="直線コネクタ 4">
          <a:extLst>
            <a:ext uri="{FF2B5EF4-FFF2-40B4-BE49-F238E27FC236}">
              <a16:creationId xmlns:a16="http://schemas.microsoft.com/office/drawing/2014/main" id="{00000000-0008-0000-0800-000005000000}"/>
            </a:ext>
          </a:extLst>
        </xdr:cNvPr>
        <xdr:cNvCxnSpPr/>
      </xdr:nvCxnSpPr>
      <xdr:spPr>
        <a:xfrm>
          <a:off x="59245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26</xdr:row>
      <xdr:rowOff>190500</xdr:rowOff>
    </xdr:from>
    <xdr:to>
      <xdr:col>35</xdr:col>
      <xdr:colOff>0</xdr:colOff>
      <xdr:row>36</xdr:row>
      <xdr:rowOff>0</xdr:rowOff>
    </xdr:to>
    <xdr:cxnSp macro="">
      <xdr:nvCxnSpPr>
        <xdr:cNvPr id="6" name="直線コネクタ 5">
          <a:extLst>
            <a:ext uri="{FF2B5EF4-FFF2-40B4-BE49-F238E27FC236}">
              <a16:creationId xmlns:a16="http://schemas.microsoft.com/office/drawing/2014/main" id="{00000000-0008-0000-0800-000006000000}"/>
            </a:ext>
          </a:extLst>
        </xdr:cNvPr>
        <xdr:cNvCxnSpPr/>
      </xdr:nvCxnSpPr>
      <xdr:spPr>
        <a:xfrm>
          <a:off x="57626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26</xdr:row>
      <xdr:rowOff>190500</xdr:rowOff>
    </xdr:from>
    <xdr:to>
      <xdr:col>34</xdr:col>
      <xdr:colOff>0</xdr:colOff>
      <xdr:row>36</xdr:row>
      <xdr:rowOff>0</xdr:rowOff>
    </xdr:to>
    <xdr:cxnSp macro="">
      <xdr:nvCxnSpPr>
        <xdr:cNvPr id="7" name="直線コネクタ 6">
          <a:extLst>
            <a:ext uri="{FF2B5EF4-FFF2-40B4-BE49-F238E27FC236}">
              <a16:creationId xmlns:a16="http://schemas.microsoft.com/office/drawing/2014/main" id="{00000000-0008-0000-0800-000007000000}"/>
            </a:ext>
          </a:extLst>
        </xdr:cNvPr>
        <xdr:cNvCxnSpPr/>
      </xdr:nvCxnSpPr>
      <xdr:spPr>
        <a:xfrm>
          <a:off x="560070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26</xdr:row>
      <xdr:rowOff>190500</xdr:rowOff>
    </xdr:from>
    <xdr:to>
      <xdr:col>33</xdr:col>
      <xdr:colOff>0</xdr:colOff>
      <xdr:row>36</xdr:row>
      <xdr:rowOff>0</xdr:rowOff>
    </xdr:to>
    <xdr:cxnSp macro="">
      <xdr:nvCxnSpPr>
        <xdr:cNvPr id="8" name="直線コネクタ 7">
          <a:extLst>
            <a:ext uri="{FF2B5EF4-FFF2-40B4-BE49-F238E27FC236}">
              <a16:creationId xmlns:a16="http://schemas.microsoft.com/office/drawing/2014/main" id="{00000000-0008-0000-0800-000008000000}"/>
            </a:ext>
          </a:extLst>
        </xdr:cNvPr>
        <xdr:cNvCxnSpPr/>
      </xdr:nvCxnSpPr>
      <xdr:spPr>
        <a:xfrm>
          <a:off x="54387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26</xdr:row>
      <xdr:rowOff>190500</xdr:rowOff>
    </xdr:from>
    <xdr:to>
      <xdr:col>32</xdr:col>
      <xdr:colOff>0</xdr:colOff>
      <xdr:row>36</xdr:row>
      <xdr:rowOff>0</xdr:rowOff>
    </xdr:to>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a:off x="52768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26</xdr:row>
      <xdr:rowOff>190500</xdr:rowOff>
    </xdr:from>
    <xdr:to>
      <xdr:col>31</xdr:col>
      <xdr:colOff>0</xdr:colOff>
      <xdr:row>36</xdr:row>
      <xdr:rowOff>0</xdr:rowOff>
    </xdr:to>
    <xdr:cxnSp macro="">
      <xdr:nvCxnSpPr>
        <xdr:cNvPr id="10" name="直線コネクタ 9">
          <a:extLst>
            <a:ext uri="{FF2B5EF4-FFF2-40B4-BE49-F238E27FC236}">
              <a16:creationId xmlns:a16="http://schemas.microsoft.com/office/drawing/2014/main" id="{00000000-0008-0000-0800-00000A000000}"/>
            </a:ext>
          </a:extLst>
        </xdr:cNvPr>
        <xdr:cNvCxnSpPr/>
      </xdr:nvCxnSpPr>
      <xdr:spPr>
        <a:xfrm>
          <a:off x="51149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26</xdr:row>
      <xdr:rowOff>190500</xdr:rowOff>
    </xdr:from>
    <xdr:to>
      <xdr:col>29</xdr:col>
      <xdr:colOff>161511</xdr:colOff>
      <xdr:row>36</xdr:row>
      <xdr:rowOff>0</xdr:rowOff>
    </xdr:to>
    <xdr:cxnSp macro="">
      <xdr:nvCxnSpPr>
        <xdr:cNvPr id="11" name="直線コネクタ 10">
          <a:extLst>
            <a:ext uri="{FF2B5EF4-FFF2-40B4-BE49-F238E27FC236}">
              <a16:creationId xmlns:a16="http://schemas.microsoft.com/office/drawing/2014/main" id="{00000000-0008-0000-0800-00000B000000}"/>
            </a:ext>
          </a:extLst>
        </xdr:cNvPr>
        <xdr:cNvCxnSpPr/>
      </xdr:nvCxnSpPr>
      <xdr:spPr>
        <a:xfrm>
          <a:off x="49525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26</xdr:row>
      <xdr:rowOff>190500</xdr:rowOff>
    </xdr:from>
    <xdr:to>
      <xdr:col>28</xdr:col>
      <xdr:colOff>161510</xdr:colOff>
      <xdr:row>36</xdr:row>
      <xdr:rowOff>0</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a:xfrm>
          <a:off x="479066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26</xdr:row>
      <xdr:rowOff>190500</xdr:rowOff>
    </xdr:from>
    <xdr:to>
      <xdr:col>23</xdr:col>
      <xdr:colOff>0</xdr:colOff>
      <xdr:row>36</xdr:row>
      <xdr:rowOff>0</xdr:rowOff>
    </xdr:to>
    <xdr:cxnSp macro="">
      <xdr:nvCxnSpPr>
        <xdr:cNvPr id="13" name="直線コネクタ 12">
          <a:extLst>
            <a:ext uri="{FF2B5EF4-FFF2-40B4-BE49-F238E27FC236}">
              <a16:creationId xmlns:a16="http://schemas.microsoft.com/office/drawing/2014/main" id="{00000000-0008-0000-0800-00000D000000}"/>
            </a:ext>
          </a:extLst>
        </xdr:cNvPr>
        <xdr:cNvCxnSpPr/>
      </xdr:nvCxnSpPr>
      <xdr:spPr>
        <a:xfrm>
          <a:off x="37623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26</xdr:row>
      <xdr:rowOff>190500</xdr:rowOff>
    </xdr:from>
    <xdr:to>
      <xdr:col>22</xdr:col>
      <xdr:colOff>0</xdr:colOff>
      <xdr:row>36</xdr:row>
      <xdr:rowOff>0</xdr:rowOff>
    </xdr:to>
    <xdr:cxnSp macro="">
      <xdr:nvCxnSpPr>
        <xdr:cNvPr id="14" name="直線コネクタ 13">
          <a:extLst>
            <a:ext uri="{FF2B5EF4-FFF2-40B4-BE49-F238E27FC236}">
              <a16:creationId xmlns:a16="http://schemas.microsoft.com/office/drawing/2014/main" id="{00000000-0008-0000-0800-00000E000000}"/>
            </a:ext>
          </a:extLst>
        </xdr:cNvPr>
        <xdr:cNvCxnSpPr/>
      </xdr:nvCxnSpPr>
      <xdr:spPr>
        <a:xfrm>
          <a:off x="36004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36</xdr:row>
      <xdr:rowOff>0</xdr:rowOff>
    </xdr:to>
    <xdr:cxnSp macro="">
      <xdr:nvCxnSpPr>
        <xdr:cNvPr id="15" name="直線コネクタ 14">
          <a:extLst>
            <a:ext uri="{FF2B5EF4-FFF2-40B4-BE49-F238E27FC236}">
              <a16:creationId xmlns:a16="http://schemas.microsoft.com/office/drawing/2014/main" id="{00000000-0008-0000-0800-00000F000000}"/>
            </a:ext>
          </a:extLst>
        </xdr:cNvPr>
        <xdr:cNvCxnSpPr/>
      </xdr:nvCxnSpPr>
      <xdr:spPr>
        <a:xfrm>
          <a:off x="34385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26</xdr:row>
      <xdr:rowOff>190500</xdr:rowOff>
    </xdr:from>
    <xdr:to>
      <xdr:col>20</xdr:col>
      <xdr:colOff>1</xdr:colOff>
      <xdr:row>36</xdr:row>
      <xdr:rowOff>0</xdr:rowOff>
    </xdr:to>
    <xdr:cxnSp macro="">
      <xdr:nvCxnSpPr>
        <xdr:cNvPr id="16" name="直線コネクタ 15">
          <a:extLst>
            <a:ext uri="{FF2B5EF4-FFF2-40B4-BE49-F238E27FC236}">
              <a16:creationId xmlns:a16="http://schemas.microsoft.com/office/drawing/2014/main" id="{00000000-0008-0000-0800-000010000000}"/>
            </a:ext>
          </a:extLst>
        </xdr:cNvPr>
        <xdr:cNvCxnSpPr/>
      </xdr:nvCxnSpPr>
      <xdr:spPr>
        <a:xfrm>
          <a:off x="3276601"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26</xdr:row>
      <xdr:rowOff>190500</xdr:rowOff>
    </xdr:from>
    <xdr:to>
      <xdr:col>19</xdr:col>
      <xdr:colOff>1</xdr:colOff>
      <xdr:row>36</xdr:row>
      <xdr:rowOff>0</xdr:rowOff>
    </xdr:to>
    <xdr:cxnSp macro="">
      <xdr:nvCxnSpPr>
        <xdr:cNvPr id="17" name="直線コネクタ 16">
          <a:extLst>
            <a:ext uri="{FF2B5EF4-FFF2-40B4-BE49-F238E27FC236}">
              <a16:creationId xmlns:a16="http://schemas.microsoft.com/office/drawing/2014/main" id="{00000000-0008-0000-0800-000011000000}"/>
            </a:ext>
          </a:extLst>
        </xdr:cNvPr>
        <xdr:cNvCxnSpPr/>
      </xdr:nvCxnSpPr>
      <xdr:spPr>
        <a:xfrm>
          <a:off x="311467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26</xdr:row>
      <xdr:rowOff>190500</xdr:rowOff>
    </xdr:from>
    <xdr:to>
      <xdr:col>18</xdr:col>
      <xdr:colOff>0</xdr:colOff>
      <xdr:row>36</xdr:row>
      <xdr:rowOff>0</xdr:rowOff>
    </xdr:to>
    <xdr:cxnSp macro="">
      <xdr:nvCxnSpPr>
        <xdr:cNvPr id="18" name="直線コネクタ 17">
          <a:extLst>
            <a:ext uri="{FF2B5EF4-FFF2-40B4-BE49-F238E27FC236}">
              <a16:creationId xmlns:a16="http://schemas.microsoft.com/office/drawing/2014/main" id="{00000000-0008-0000-0800-000012000000}"/>
            </a:ext>
          </a:extLst>
        </xdr:cNvPr>
        <xdr:cNvCxnSpPr/>
      </xdr:nvCxnSpPr>
      <xdr:spPr>
        <a:xfrm>
          <a:off x="295275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26</xdr:row>
      <xdr:rowOff>190500</xdr:rowOff>
    </xdr:from>
    <xdr:to>
      <xdr:col>17</xdr:col>
      <xdr:colOff>0</xdr:colOff>
      <xdr:row>36</xdr:row>
      <xdr:rowOff>0</xdr:rowOff>
    </xdr:to>
    <xdr:cxnSp macro="">
      <xdr:nvCxnSpPr>
        <xdr:cNvPr id="19" name="直線コネクタ 18">
          <a:extLst>
            <a:ext uri="{FF2B5EF4-FFF2-40B4-BE49-F238E27FC236}">
              <a16:creationId xmlns:a16="http://schemas.microsoft.com/office/drawing/2014/main" id="{00000000-0008-0000-0800-000013000000}"/>
            </a:ext>
          </a:extLst>
        </xdr:cNvPr>
        <xdr:cNvCxnSpPr/>
      </xdr:nvCxnSpPr>
      <xdr:spPr>
        <a:xfrm>
          <a:off x="27908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26</xdr:row>
      <xdr:rowOff>190500</xdr:rowOff>
    </xdr:from>
    <xdr:to>
      <xdr:col>16</xdr:col>
      <xdr:colOff>0</xdr:colOff>
      <xdr:row>36</xdr:row>
      <xdr:rowOff>0</xdr:rowOff>
    </xdr:to>
    <xdr:cxnSp macro="">
      <xdr:nvCxnSpPr>
        <xdr:cNvPr id="20" name="直線コネクタ 19">
          <a:extLst>
            <a:ext uri="{FF2B5EF4-FFF2-40B4-BE49-F238E27FC236}">
              <a16:creationId xmlns:a16="http://schemas.microsoft.com/office/drawing/2014/main" id="{00000000-0008-0000-0800-000014000000}"/>
            </a:ext>
          </a:extLst>
        </xdr:cNvPr>
        <xdr:cNvCxnSpPr/>
      </xdr:nvCxnSpPr>
      <xdr:spPr>
        <a:xfrm>
          <a:off x="262890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26</xdr:row>
      <xdr:rowOff>190500</xdr:rowOff>
    </xdr:from>
    <xdr:to>
      <xdr:col>15</xdr:col>
      <xdr:colOff>0</xdr:colOff>
      <xdr:row>36</xdr:row>
      <xdr:rowOff>0</xdr:rowOff>
    </xdr:to>
    <xdr:cxnSp macro="">
      <xdr:nvCxnSpPr>
        <xdr:cNvPr id="21" name="直線コネクタ 20">
          <a:extLst>
            <a:ext uri="{FF2B5EF4-FFF2-40B4-BE49-F238E27FC236}">
              <a16:creationId xmlns:a16="http://schemas.microsoft.com/office/drawing/2014/main" id="{00000000-0008-0000-0800-000015000000}"/>
            </a:ext>
          </a:extLst>
        </xdr:cNvPr>
        <xdr:cNvCxnSpPr/>
      </xdr:nvCxnSpPr>
      <xdr:spPr>
        <a:xfrm>
          <a:off x="246697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26</xdr:row>
      <xdr:rowOff>190500</xdr:rowOff>
    </xdr:from>
    <xdr:to>
      <xdr:col>14</xdr:col>
      <xdr:colOff>0</xdr:colOff>
      <xdr:row>36</xdr:row>
      <xdr:rowOff>0</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a:off x="23050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26</xdr:row>
      <xdr:rowOff>190500</xdr:rowOff>
    </xdr:from>
    <xdr:to>
      <xdr:col>12</xdr:col>
      <xdr:colOff>190500</xdr:colOff>
      <xdr:row>36</xdr:row>
      <xdr:rowOff>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a:off x="21431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37</xdr:row>
      <xdr:rowOff>248478</xdr:rowOff>
    </xdr:from>
    <xdr:to>
      <xdr:col>23</xdr:col>
      <xdr:colOff>0</xdr:colOff>
      <xdr:row>39</xdr:row>
      <xdr:rowOff>182217</xdr:rowOff>
    </xdr:to>
    <xdr:cxnSp macro="">
      <xdr:nvCxnSpPr>
        <xdr:cNvPr id="24" name="直線コネクタ 23">
          <a:extLst>
            <a:ext uri="{FF2B5EF4-FFF2-40B4-BE49-F238E27FC236}">
              <a16:creationId xmlns:a16="http://schemas.microsoft.com/office/drawing/2014/main" id="{00000000-0008-0000-0800-000018000000}"/>
            </a:ext>
          </a:extLst>
        </xdr:cNvPr>
        <xdr:cNvCxnSpPr/>
      </xdr:nvCxnSpPr>
      <xdr:spPr>
        <a:xfrm>
          <a:off x="37623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37</xdr:row>
      <xdr:rowOff>248478</xdr:rowOff>
    </xdr:from>
    <xdr:to>
      <xdr:col>22</xdr:col>
      <xdr:colOff>0</xdr:colOff>
      <xdr:row>39</xdr:row>
      <xdr:rowOff>182217</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36004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37</xdr:row>
      <xdr:rowOff>248478</xdr:rowOff>
    </xdr:from>
    <xdr:to>
      <xdr:col>21</xdr:col>
      <xdr:colOff>0</xdr:colOff>
      <xdr:row>39</xdr:row>
      <xdr:rowOff>182217</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34385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37</xdr:row>
      <xdr:rowOff>248478</xdr:rowOff>
    </xdr:from>
    <xdr:to>
      <xdr:col>20</xdr:col>
      <xdr:colOff>1</xdr:colOff>
      <xdr:row>39</xdr:row>
      <xdr:rowOff>182217</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a:off x="3276601"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37</xdr:row>
      <xdr:rowOff>248478</xdr:rowOff>
    </xdr:from>
    <xdr:to>
      <xdr:col>19</xdr:col>
      <xdr:colOff>1</xdr:colOff>
      <xdr:row>39</xdr:row>
      <xdr:rowOff>182217</xdr:rowOff>
    </xdr:to>
    <xdr:cxnSp macro="">
      <xdr:nvCxnSpPr>
        <xdr:cNvPr id="28" name="直線コネクタ 27">
          <a:extLst>
            <a:ext uri="{FF2B5EF4-FFF2-40B4-BE49-F238E27FC236}">
              <a16:creationId xmlns:a16="http://schemas.microsoft.com/office/drawing/2014/main" id="{00000000-0008-0000-0800-00001C000000}"/>
            </a:ext>
          </a:extLst>
        </xdr:cNvPr>
        <xdr:cNvCxnSpPr/>
      </xdr:nvCxnSpPr>
      <xdr:spPr>
        <a:xfrm>
          <a:off x="311467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37</xdr:row>
      <xdr:rowOff>248478</xdr:rowOff>
    </xdr:from>
    <xdr:to>
      <xdr:col>18</xdr:col>
      <xdr:colOff>0</xdr:colOff>
      <xdr:row>39</xdr:row>
      <xdr:rowOff>182217</xdr:rowOff>
    </xdr:to>
    <xdr:cxnSp macro="">
      <xdr:nvCxnSpPr>
        <xdr:cNvPr id="29" name="直線コネクタ 28">
          <a:extLst>
            <a:ext uri="{FF2B5EF4-FFF2-40B4-BE49-F238E27FC236}">
              <a16:creationId xmlns:a16="http://schemas.microsoft.com/office/drawing/2014/main" id="{00000000-0008-0000-0800-00001D000000}"/>
            </a:ext>
          </a:extLst>
        </xdr:cNvPr>
        <xdr:cNvCxnSpPr/>
      </xdr:nvCxnSpPr>
      <xdr:spPr>
        <a:xfrm>
          <a:off x="295275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37</xdr:row>
      <xdr:rowOff>248478</xdr:rowOff>
    </xdr:from>
    <xdr:to>
      <xdr:col>17</xdr:col>
      <xdr:colOff>0</xdr:colOff>
      <xdr:row>39</xdr:row>
      <xdr:rowOff>182217</xdr:rowOff>
    </xdr:to>
    <xdr:cxnSp macro="">
      <xdr:nvCxnSpPr>
        <xdr:cNvPr id="30" name="直線コネクタ 29">
          <a:extLst>
            <a:ext uri="{FF2B5EF4-FFF2-40B4-BE49-F238E27FC236}">
              <a16:creationId xmlns:a16="http://schemas.microsoft.com/office/drawing/2014/main" id="{00000000-0008-0000-0800-00001E000000}"/>
            </a:ext>
          </a:extLst>
        </xdr:cNvPr>
        <xdr:cNvCxnSpPr/>
      </xdr:nvCxnSpPr>
      <xdr:spPr>
        <a:xfrm>
          <a:off x="27908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37</xdr:row>
      <xdr:rowOff>248478</xdr:rowOff>
    </xdr:from>
    <xdr:to>
      <xdr:col>16</xdr:col>
      <xdr:colOff>0</xdr:colOff>
      <xdr:row>39</xdr:row>
      <xdr:rowOff>182217</xdr:rowOff>
    </xdr:to>
    <xdr:cxnSp macro="">
      <xdr:nvCxnSpPr>
        <xdr:cNvPr id="31" name="直線コネクタ 30">
          <a:extLst>
            <a:ext uri="{FF2B5EF4-FFF2-40B4-BE49-F238E27FC236}">
              <a16:creationId xmlns:a16="http://schemas.microsoft.com/office/drawing/2014/main" id="{00000000-0008-0000-0800-00001F000000}"/>
            </a:ext>
          </a:extLst>
        </xdr:cNvPr>
        <xdr:cNvCxnSpPr/>
      </xdr:nvCxnSpPr>
      <xdr:spPr>
        <a:xfrm>
          <a:off x="262890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248478</xdr:rowOff>
    </xdr:from>
    <xdr:to>
      <xdr:col>15</xdr:col>
      <xdr:colOff>0</xdr:colOff>
      <xdr:row>39</xdr:row>
      <xdr:rowOff>182217</xdr:rowOff>
    </xdr:to>
    <xdr:cxnSp macro="">
      <xdr:nvCxnSpPr>
        <xdr:cNvPr id="32" name="直線コネクタ 31">
          <a:extLst>
            <a:ext uri="{FF2B5EF4-FFF2-40B4-BE49-F238E27FC236}">
              <a16:creationId xmlns:a16="http://schemas.microsoft.com/office/drawing/2014/main" id="{00000000-0008-0000-0800-000020000000}"/>
            </a:ext>
          </a:extLst>
        </xdr:cNvPr>
        <xdr:cNvCxnSpPr/>
      </xdr:nvCxnSpPr>
      <xdr:spPr>
        <a:xfrm>
          <a:off x="246697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37</xdr:row>
      <xdr:rowOff>248478</xdr:rowOff>
    </xdr:from>
    <xdr:to>
      <xdr:col>14</xdr:col>
      <xdr:colOff>0</xdr:colOff>
      <xdr:row>39</xdr:row>
      <xdr:rowOff>182217</xdr:rowOff>
    </xdr:to>
    <xdr:cxnSp macro="">
      <xdr:nvCxnSpPr>
        <xdr:cNvPr id="33" name="直線コネクタ 32">
          <a:extLst>
            <a:ext uri="{FF2B5EF4-FFF2-40B4-BE49-F238E27FC236}">
              <a16:creationId xmlns:a16="http://schemas.microsoft.com/office/drawing/2014/main" id="{00000000-0008-0000-0800-000021000000}"/>
            </a:ext>
          </a:extLst>
        </xdr:cNvPr>
        <xdr:cNvCxnSpPr/>
      </xdr:nvCxnSpPr>
      <xdr:spPr>
        <a:xfrm>
          <a:off x="23050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37</xdr:row>
      <xdr:rowOff>248478</xdr:rowOff>
    </xdr:from>
    <xdr:to>
      <xdr:col>12</xdr:col>
      <xdr:colOff>190500</xdr:colOff>
      <xdr:row>39</xdr:row>
      <xdr:rowOff>182217</xdr:rowOff>
    </xdr:to>
    <xdr:cxnSp macro="">
      <xdr:nvCxnSpPr>
        <xdr:cNvPr id="34" name="直線コネクタ 33">
          <a:extLst>
            <a:ext uri="{FF2B5EF4-FFF2-40B4-BE49-F238E27FC236}">
              <a16:creationId xmlns:a16="http://schemas.microsoft.com/office/drawing/2014/main" id="{00000000-0008-0000-0800-000022000000}"/>
            </a:ext>
          </a:extLst>
        </xdr:cNvPr>
        <xdr:cNvCxnSpPr/>
      </xdr:nvCxnSpPr>
      <xdr:spPr>
        <a:xfrm>
          <a:off x="21431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37</xdr:row>
      <xdr:rowOff>248478</xdr:rowOff>
    </xdr:from>
    <xdr:to>
      <xdr:col>39</xdr:col>
      <xdr:colOff>0</xdr:colOff>
      <xdr:row>39</xdr:row>
      <xdr:rowOff>182217</xdr:rowOff>
    </xdr:to>
    <xdr:cxnSp macro="">
      <xdr:nvCxnSpPr>
        <xdr:cNvPr id="35" name="直線コネクタ 34">
          <a:extLst>
            <a:ext uri="{FF2B5EF4-FFF2-40B4-BE49-F238E27FC236}">
              <a16:creationId xmlns:a16="http://schemas.microsoft.com/office/drawing/2014/main" id="{00000000-0008-0000-0800-000023000000}"/>
            </a:ext>
          </a:extLst>
        </xdr:cNvPr>
        <xdr:cNvCxnSpPr/>
      </xdr:nvCxnSpPr>
      <xdr:spPr>
        <a:xfrm>
          <a:off x="64103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37</xdr:row>
      <xdr:rowOff>248478</xdr:rowOff>
    </xdr:from>
    <xdr:to>
      <xdr:col>37</xdr:col>
      <xdr:colOff>161511</xdr:colOff>
      <xdr:row>39</xdr:row>
      <xdr:rowOff>182217</xdr:rowOff>
    </xdr:to>
    <xdr:cxnSp macro="">
      <xdr:nvCxnSpPr>
        <xdr:cNvPr id="36" name="直線コネクタ 35">
          <a:extLst>
            <a:ext uri="{FF2B5EF4-FFF2-40B4-BE49-F238E27FC236}">
              <a16:creationId xmlns:a16="http://schemas.microsoft.com/office/drawing/2014/main" id="{00000000-0008-0000-0800-000024000000}"/>
            </a:ext>
          </a:extLst>
        </xdr:cNvPr>
        <xdr:cNvCxnSpPr/>
      </xdr:nvCxnSpPr>
      <xdr:spPr>
        <a:xfrm>
          <a:off x="62479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37</xdr:row>
      <xdr:rowOff>248478</xdr:rowOff>
    </xdr:from>
    <xdr:to>
      <xdr:col>36</xdr:col>
      <xdr:colOff>161510</xdr:colOff>
      <xdr:row>39</xdr:row>
      <xdr:rowOff>182217</xdr:rowOff>
    </xdr:to>
    <xdr:cxnSp macro="">
      <xdr:nvCxnSpPr>
        <xdr:cNvPr id="37" name="直線コネクタ 36">
          <a:extLst>
            <a:ext uri="{FF2B5EF4-FFF2-40B4-BE49-F238E27FC236}">
              <a16:creationId xmlns:a16="http://schemas.microsoft.com/office/drawing/2014/main" id="{00000000-0008-0000-0800-000025000000}"/>
            </a:ext>
          </a:extLst>
        </xdr:cNvPr>
        <xdr:cNvCxnSpPr/>
      </xdr:nvCxnSpPr>
      <xdr:spPr>
        <a:xfrm>
          <a:off x="608606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37</xdr:row>
      <xdr:rowOff>248478</xdr:rowOff>
    </xdr:from>
    <xdr:to>
      <xdr:col>36</xdr:col>
      <xdr:colOff>0</xdr:colOff>
      <xdr:row>39</xdr:row>
      <xdr:rowOff>182217</xdr:rowOff>
    </xdr:to>
    <xdr:cxnSp macro="">
      <xdr:nvCxnSpPr>
        <xdr:cNvPr id="38" name="直線コネクタ 37">
          <a:extLst>
            <a:ext uri="{FF2B5EF4-FFF2-40B4-BE49-F238E27FC236}">
              <a16:creationId xmlns:a16="http://schemas.microsoft.com/office/drawing/2014/main" id="{00000000-0008-0000-0800-000026000000}"/>
            </a:ext>
          </a:extLst>
        </xdr:cNvPr>
        <xdr:cNvCxnSpPr/>
      </xdr:nvCxnSpPr>
      <xdr:spPr>
        <a:xfrm>
          <a:off x="59245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248478</xdr:rowOff>
    </xdr:from>
    <xdr:to>
      <xdr:col>35</xdr:col>
      <xdr:colOff>0</xdr:colOff>
      <xdr:row>39</xdr:row>
      <xdr:rowOff>182217</xdr:rowOff>
    </xdr:to>
    <xdr:cxnSp macro="">
      <xdr:nvCxnSpPr>
        <xdr:cNvPr id="39" name="直線コネクタ 38">
          <a:extLst>
            <a:ext uri="{FF2B5EF4-FFF2-40B4-BE49-F238E27FC236}">
              <a16:creationId xmlns:a16="http://schemas.microsoft.com/office/drawing/2014/main" id="{00000000-0008-0000-0800-000027000000}"/>
            </a:ext>
          </a:extLst>
        </xdr:cNvPr>
        <xdr:cNvCxnSpPr/>
      </xdr:nvCxnSpPr>
      <xdr:spPr>
        <a:xfrm>
          <a:off x="57626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37</xdr:row>
      <xdr:rowOff>248478</xdr:rowOff>
    </xdr:from>
    <xdr:to>
      <xdr:col>34</xdr:col>
      <xdr:colOff>0</xdr:colOff>
      <xdr:row>39</xdr:row>
      <xdr:rowOff>182217</xdr:rowOff>
    </xdr:to>
    <xdr:cxnSp macro="">
      <xdr:nvCxnSpPr>
        <xdr:cNvPr id="40" name="直線コネクタ 39">
          <a:extLst>
            <a:ext uri="{FF2B5EF4-FFF2-40B4-BE49-F238E27FC236}">
              <a16:creationId xmlns:a16="http://schemas.microsoft.com/office/drawing/2014/main" id="{00000000-0008-0000-0800-000028000000}"/>
            </a:ext>
          </a:extLst>
        </xdr:cNvPr>
        <xdr:cNvCxnSpPr/>
      </xdr:nvCxnSpPr>
      <xdr:spPr>
        <a:xfrm>
          <a:off x="560070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37</xdr:row>
      <xdr:rowOff>248478</xdr:rowOff>
    </xdr:from>
    <xdr:to>
      <xdr:col>33</xdr:col>
      <xdr:colOff>0</xdr:colOff>
      <xdr:row>39</xdr:row>
      <xdr:rowOff>182217</xdr:rowOff>
    </xdr:to>
    <xdr:cxnSp macro="">
      <xdr:nvCxnSpPr>
        <xdr:cNvPr id="41" name="直線コネクタ 40">
          <a:extLst>
            <a:ext uri="{FF2B5EF4-FFF2-40B4-BE49-F238E27FC236}">
              <a16:creationId xmlns:a16="http://schemas.microsoft.com/office/drawing/2014/main" id="{00000000-0008-0000-0800-000029000000}"/>
            </a:ext>
          </a:extLst>
        </xdr:cNvPr>
        <xdr:cNvCxnSpPr/>
      </xdr:nvCxnSpPr>
      <xdr:spPr>
        <a:xfrm>
          <a:off x="54387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37</xdr:row>
      <xdr:rowOff>248478</xdr:rowOff>
    </xdr:from>
    <xdr:to>
      <xdr:col>32</xdr:col>
      <xdr:colOff>0</xdr:colOff>
      <xdr:row>39</xdr:row>
      <xdr:rowOff>182217</xdr:rowOff>
    </xdr:to>
    <xdr:cxnSp macro="">
      <xdr:nvCxnSpPr>
        <xdr:cNvPr id="42" name="直線コネクタ 41">
          <a:extLst>
            <a:ext uri="{FF2B5EF4-FFF2-40B4-BE49-F238E27FC236}">
              <a16:creationId xmlns:a16="http://schemas.microsoft.com/office/drawing/2014/main" id="{00000000-0008-0000-0800-00002A000000}"/>
            </a:ext>
          </a:extLst>
        </xdr:cNvPr>
        <xdr:cNvCxnSpPr/>
      </xdr:nvCxnSpPr>
      <xdr:spPr>
        <a:xfrm>
          <a:off x="52768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37</xdr:row>
      <xdr:rowOff>248478</xdr:rowOff>
    </xdr:from>
    <xdr:to>
      <xdr:col>31</xdr:col>
      <xdr:colOff>0</xdr:colOff>
      <xdr:row>39</xdr:row>
      <xdr:rowOff>182217</xdr:rowOff>
    </xdr:to>
    <xdr:cxnSp macro="">
      <xdr:nvCxnSpPr>
        <xdr:cNvPr id="43" name="直線コネクタ 42">
          <a:extLst>
            <a:ext uri="{FF2B5EF4-FFF2-40B4-BE49-F238E27FC236}">
              <a16:creationId xmlns:a16="http://schemas.microsoft.com/office/drawing/2014/main" id="{00000000-0008-0000-0800-00002B000000}"/>
            </a:ext>
          </a:extLst>
        </xdr:cNvPr>
        <xdr:cNvCxnSpPr/>
      </xdr:nvCxnSpPr>
      <xdr:spPr>
        <a:xfrm>
          <a:off x="51149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37</xdr:row>
      <xdr:rowOff>248478</xdr:rowOff>
    </xdr:from>
    <xdr:to>
      <xdr:col>29</xdr:col>
      <xdr:colOff>161511</xdr:colOff>
      <xdr:row>39</xdr:row>
      <xdr:rowOff>182217</xdr:rowOff>
    </xdr:to>
    <xdr:cxnSp macro="">
      <xdr:nvCxnSpPr>
        <xdr:cNvPr id="44" name="直線コネクタ 43">
          <a:extLst>
            <a:ext uri="{FF2B5EF4-FFF2-40B4-BE49-F238E27FC236}">
              <a16:creationId xmlns:a16="http://schemas.microsoft.com/office/drawing/2014/main" id="{00000000-0008-0000-0800-00002C000000}"/>
            </a:ext>
          </a:extLst>
        </xdr:cNvPr>
        <xdr:cNvCxnSpPr/>
      </xdr:nvCxnSpPr>
      <xdr:spPr>
        <a:xfrm>
          <a:off x="49525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37</xdr:row>
      <xdr:rowOff>248478</xdr:rowOff>
    </xdr:from>
    <xdr:to>
      <xdr:col>28</xdr:col>
      <xdr:colOff>161510</xdr:colOff>
      <xdr:row>39</xdr:row>
      <xdr:rowOff>182217</xdr:rowOff>
    </xdr:to>
    <xdr:cxnSp macro="">
      <xdr:nvCxnSpPr>
        <xdr:cNvPr id="45" name="直線コネクタ 44">
          <a:extLst>
            <a:ext uri="{FF2B5EF4-FFF2-40B4-BE49-F238E27FC236}">
              <a16:creationId xmlns:a16="http://schemas.microsoft.com/office/drawing/2014/main" id="{00000000-0008-0000-0800-00002D000000}"/>
            </a:ext>
          </a:extLst>
        </xdr:cNvPr>
        <xdr:cNvCxnSpPr/>
      </xdr:nvCxnSpPr>
      <xdr:spPr>
        <a:xfrm>
          <a:off x="479066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41</xdr:row>
      <xdr:rowOff>169793</xdr:rowOff>
    </xdr:from>
    <xdr:to>
      <xdr:col>39</xdr:col>
      <xdr:colOff>0</xdr:colOff>
      <xdr:row>45</xdr:row>
      <xdr:rowOff>265043</xdr:rowOff>
    </xdr:to>
    <xdr:cxnSp macro="">
      <xdr:nvCxnSpPr>
        <xdr:cNvPr id="46" name="直線コネクタ 45">
          <a:extLst>
            <a:ext uri="{FF2B5EF4-FFF2-40B4-BE49-F238E27FC236}">
              <a16:creationId xmlns:a16="http://schemas.microsoft.com/office/drawing/2014/main" id="{00000000-0008-0000-0800-00002E000000}"/>
            </a:ext>
          </a:extLst>
        </xdr:cNvPr>
        <xdr:cNvCxnSpPr/>
      </xdr:nvCxnSpPr>
      <xdr:spPr>
        <a:xfrm>
          <a:off x="641032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41</xdr:row>
      <xdr:rowOff>169793</xdr:rowOff>
    </xdr:from>
    <xdr:to>
      <xdr:col>37</xdr:col>
      <xdr:colOff>161511</xdr:colOff>
      <xdr:row>45</xdr:row>
      <xdr:rowOff>265043</xdr:rowOff>
    </xdr:to>
    <xdr:cxnSp macro="">
      <xdr:nvCxnSpPr>
        <xdr:cNvPr id="47" name="直線コネクタ 46">
          <a:extLst>
            <a:ext uri="{FF2B5EF4-FFF2-40B4-BE49-F238E27FC236}">
              <a16:creationId xmlns:a16="http://schemas.microsoft.com/office/drawing/2014/main" id="{00000000-0008-0000-0800-00002F000000}"/>
            </a:ext>
          </a:extLst>
        </xdr:cNvPr>
        <xdr:cNvCxnSpPr/>
      </xdr:nvCxnSpPr>
      <xdr:spPr>
        <a:xfrm>
          <a:off x="6247986"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41</xdr:row>
      <xdr:rowOff>169793</xdr:rowOff>
    </xdr:from>
    <xdr:to>
      <xdr:col>37</xdr:col>
      <xdr:colOff>1</xdr:colOff>
      <xdr:row>45</xdr:row>
      <xdr:rowOff>265043</xdr:rowOff>
    </xdr:to>
    <xdr:cxnSp macro="">
      <xdr:nvCxnSpPr>
        <xdr:cNvPr id="48" name="直線コネクタ 47">
          <a:extLst>
            <a:ext uri="{FF2B5EF4-FFF2-40B4-BE49-F238E27FC236}">
              <a16:creationId xmlns:a16="http://schemas.microsoft.com/office/drawing/2014/main" id="{00000000-0008-0000-0800-000030000000}"/>
            </a:ext>
          </a:extLst>
        </xdr:cNvPr>
        <xdr:cNvCxnSpPr/>
      </xdr:nvCxnSpPr>
      <xdr:spPr>
        <a:xfrm>
          <a:off x="6086476"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41</xdr:row>
      <xdr:rowOff>169793</xdr:rowOff>
    </xdr:from>
    <xdr:to>
      <xdr:col>36</xdr:col>
      <xdr:colOff>0</xdr:colOff>
      <xdr:row>45</xdr:row>
      <xdr:rowOff>265043</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59245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161510</xdr:colOff>
      <xdr:row>41</xdr:row>
      <xdr:rowOff>169793</xdr:rowOff>
    </xdr:from>
    <xdr:to>
      <xdr:col>34</xdr:col>
      <xdr:colOff>161510</xdr:colOff>
      <xdr:row>45</xdr:row>
      <xdr:rowOff>265043</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a:off x="576221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161510</xdr:colOff>
      <xdr:row>41</xdr:row>
      <xdr:rowOff>169793</xdr:rowOff>
    </xdr:from>
    <xdr:to>
      <xdr:col>33</xdr:col>
      <xdr:colOff>161510</xdr:colOff>
      <xdr:row>45</xdr:row>
      <xdr:rowOff>265043</xdr:rowOff>
    </xdr:to>
    <xdr:cxnSp macro="">
      <xdr:nvCxnSpPr>
        <xdr:cNvPr id="51" name="直線コネクタ 50">
          <a:extLst>
            <a:ext uri="{FF2B5EF4-FFF2-40B4-BE49-F238E27FC236}">
              <a16:creationId xmlns:a16="http://schemas.microsoft.com/office/drawing/2014/main" id="{00000000-0008-0000-0800-000033000000}"/>
            </a:ext>
          </a:extLst>
        </xdr:cNvPr>
        <xdr:cNvCxnSpPr/>
      </xdr:nvCxnSpPr>
      <xdr:spPr>
        <a:xfrm>
          <a:off x="5600285"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41</xdr:row>
      <xdr:rowOff>169793</xdr:rowOff>
    </xdr:from>
    <xdr:to>
      <xdr:col>33</xdr:col>
      <xdr:colOff>0</xdr:colOff>
      <xdr:row>45</xdr:row>
      <xdr:rowOff>265043</xdr:rowOff>
    </xdr:to>
    <xdr:cxnSp macro="">
      <xdr:nvCxnSpPr>
        <xdr:cNvPr id="52" name="直線コネクタ 51">
          <a:extLst>
            <a:ext uri="{FF2B5EF4-FFF2-40B4-BE49-F238E27FC236}">
              <a16:creationId xmlns:a16="http://schemas.microsoft.com/office/drawing/2014/main" id="{00000000-0008-0000-0800-000034000000}"/>
            </a:ext>
          </a:extLst>
        </xdr:cNvPr>
        <xdr:cNvCxnSpPr/>
      </xdr:nvCxnSpPr>
      <xdr:spPr>
        <a:xfrm>
          <a:off x="543877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41</xdr:row>
      <xdr:rowOff>169793</xdr:rowOff>
    </xdr:from>
    <xdr:to>
      <xdr:col>32</xdr:col>
      <xdr:colOff>0</xdr:colOff>
      <xdr:row>45</xdr:row>
      <xdr:rowOff>265043</xdr:rowOff>
    </xdr:to>
    <xdr:cxnSp macro="">
      <xdr:nvCxnSpPr>
        <xdr:cNvPr id="53" name="直線コネクタ 52">
          <a:extLst>
            <a:ext uri="{FF2B5EF4-FFF2-40B4-BE49-F238E27FC236}">
              <a16:creationId xmlns:a16="http://schemas.microsoft.com/office/drawing/2014/main" id="{00000000-0008-0000-0800-000035000000}"/>
            </a:ext>
          </a:extLst>
        </xdr:cNvPr>
        <xdr:cNvCxnSpPr/>
      </xdr:nvCxnSpPr>
      <xdr:spPr>
        <a:xfrm>
          <a:off x="52768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156541</xdr:colOff>
      <xdr:row>41</xdr:row>
      <xdr:rowOff>169793</xdr:rowOff>
    </xdr:from>
    <xdr:to>
      <xdr:col>30</xdr:col>
      <xdr:colOff>156541</xdr:colOff>
      <xdr:row>45</xdr:row>
      <xdr:rowOff>265043</xdr:rowOff>
    </xdr:to>
    <xdr:cxnSp macro="">
      <xdr:nvCxnSpPr>
        <xdr:cNvPr id="54" name="直線コネクタ 53">
          <a:extLst>
            <a:ext uri="{FF2B5EF4-FFF2-40B4-BE49-F238E27FC236}">
              <a16:creationId xmlns:a16="http://schemas.microsoft.com/office/drawing/2014/main" id="{00000000-0008-0000-0800-000036000000}"/>
            </a:ext>
          </a:extLst>
        </xdr:cNvPr>
        <xdr:cNvCxnSpPr/>
      </xdr:nvCxnSpPr>
      <xdr:spPr>
        <a:xfrm>
          <a:off x="5109541"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156542</xdr:colOff>
      <xdr:row>41</xdr:row>
      <xdr:rowOff>169793</xdr:rowOff>
    </xdr:from>
    <xdr:to>
      <xdr:col>29</xdr:col>
      <xdr:colOff>156542</xdr:colOff>
      <xdr:row>45</xdr:row>
      <xdr:rowOff>265043</xdr:rowOff>
    </xdr:to>
    <xdr:cxnSp macro="">
      <xdr:nvCxnSpPr>
        <xdr:cNvPr id="55" name="直線コネクタ 54">
          <a:extLst>
            <a:ext uri="{FF2B5EF4-FFF2-40B4-BE49-F238E27FC236}">
              <a16:creationId xmlns:a16="http://schemas.microsoft.com/office/drawing/2014/main" id="{00000000-0008-0000-0800-000037000000}"/>
            </a:ext>
          </a:extLst>
        </xdr:cNvPr>
        <xdr:cNvCxnSpPr/>
      </xdr:nvCxnSpPr>
      <xdr:spPr>
        <a:xfrm>
          <a:off x="4947617"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156541</xdr:colOff>
      <xdr:row>41</xdr:row>
      <xdr:rowOff>169793</xdr:rowOff>
    </xdr:from>
    <xdr:to>
      <xdr:col>28</xdr:col>
      <xdr:colOff>156541</xdr:colOff>
      <xdr:row>45</xdr:row>
      <xdr:rowOff>265043</xdr:rowOff>
    </xdr:to>
    <xdr:cxnSp macro="">
      <xdr:nvCxnSpPr>
        <xdr:cNvPr id="56" name="直線コネクタ 55">
          <a:extLst>
            <a:ext uri="{FF2B5EF4-FFF2-40B4-BE49-F238E27FC236}">
              <a16:creationId xmlns:a16="http://schemas.microsoft.com/office/drawing/2014/main" id="{00000000-0008-0000-0800-000038000000}"/>
            </a:ext>
          </a:extLst>
        </xdr:cNvPr>
        <xdr:cNvCxnSpPr/>
      </xdr:nvCxnSpPr>
      <xdr:spPr>
        <a:xfrm>
          <a:off x="4785691"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47</xdr:row>
      <xdr:rowOff>169793</xdr:rowOff>
    </xdr:from>
    <xdr:to>
      <xdr:col>39</xdr:col>
      <xdr:colOff>0</xdr:colOff>
      <xdr:row>49</xdr:row>
      <xdr:rowOff>0</xdr:rowOff>
    </xdr:to>
    <xdr:cxnSp macro="">
      <xdr:nvCxnSpPr>
        <xdr:cNvPr id="57" name="直線コネクタ 56">
          <a:extLst>
            <a:ext uri="{FF2B5EF4-FFF2-40B4-BE49-F238E27FC236}">
              <a16:creationId xmlns:a16="http://schemas.microsoft.com/office/drawing/2014/main" id="{00000000-0008-0000-0800-000039000000}"/>
            </a:ext>
          </a:extLst>
        </xdr:cNvPr>
        <xdr:cNvCxnSpPr/>
      </xdr:nvCxnSpPr>
      <xdr:spPr>
        <a:xfrm>
          <a:off x="64103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47</xdr:row>
      <xdr:rowOff>169793</xdr:rowOff>
    </xdr:from>
    <xdr:to>
      <xdr:col>37</xdr:col>
      <xdr:colOff>161511</xdr:colOff>
      <xdr:row>49</xdr:row>
      <xdr:rowOff>0</xdr:rowOff>
    </xdr:to>
    <xdr:cxnSp macro="">
      <xdr:nvCxnSpPr>
        <xdr:cNvPr id="58" name="直線コネクタ 57">
          <a:extLst>
            <a:ext uri="{FF2B5EF4-FFF2-40B4-BE49-F238E27FC236}">
              <a16:creationId xmlns:a16="http://schemas.microsoft.com/office/drawing/2014/main" id="{00000000-0008-0000-0800-00003A000000}"/>
            </a:ext>
          </a:extLst>
        </xdr:cNvPr>
        <xdr:cNvCxnSpPr/>
      </xdr:nvCxnSpPr>
      <xdr:spPr>
        <a:xfrm>
          <a:off x="62479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47</xdr:row>
      <xdr:rowOff>169793</xdr:rowOff>
    </xdr:from>
    <xdr:to>
      <xdr:col>36</xdr:col>
      <xdr:colOff>161510</xdr:colOff>
      <xdr:row>49</xdr:row>
      <xdr:rowOff>0</xdr:rowOff>
    </xdr:to>
    <xdr:cxnSp macro="">
      <xdr:nvCxnSpPr>
        <xdr:cNvPr id="59" name="直線コネクタ 58">
          <a:extLst>
            <a:ext uri="{FF2B5EF4-FFF2-40B4-BE49-F238E27FC236}">
              <a16:creationId xmlns:a16="http://schemas.microsoft.com/office/drawing/2014/main" id="{00000000-0008-0000-0800-00003B000000}"/>
            </a:ext>
          </a:extLst>
        </xdr:cNvPr>
        <xdr:cNvCxnSpPr/>
      </xdr:nvCxnSpPr>
      <xdr:spPr>
        <a:xfrm>
          <a:off x="608606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47</xdr:row>
      <xdr:rowOff>169793</xdr:rowOff>
    </xdr:from>
    <xdr:to>
      <xdr:col>36</xdr:col>
      <xdr:colOff>0</xdr:colOff>
      <xdr:row>49</xdr:row>
      <xdr:rowOff>0</xdr:rowOff>
    </xdr:to>
    <xdr:cxnSp macro="">
      <xdr:nvCxnSpPr>
        <xdr:cNvPr id="60" name="直線コネクタ 59">
          <a:extLst>
            <a:ext uri="{FF2B5EF4-FFF2-40B4-BE49-F238E27FC236}">
              <a16:creationId xmlns:a16="http://schemas.microsoft.com/office/drawing/2014/main" id="{00000000-0008-0000-0800-00003C000000}"/>
            </a:ext>
          </a:extLst>
        </xdr:cNvPr>
        <xdr:cNvCxnSpPr/>
      </xdr:nvCxnSpPr>
      <xdr:spPr>
        <a:xfrm>
          <a:off x="59245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169793</xdr:rowOff>
    </xdr:from>
    <xdr:to>
      <xdr:col>35</xdr:col>
      <xdr:colOff>0</xdr:colOff>
      <xdr:row>49</xdr:row>
      <xdr:rowOff>0</xdr:rowOff>
    </xdr:to>
    <xdr:cxnSp macro="">
      <xdr:nvCxnSpPr>
        <xdr:cNvPr id="61" name="直線コネクタ 60">
          <a:extLst>
            <a:ext uri="{FF2B5EF4-FFF2-40B4-BE49-F238E27FC236}">
              <a16:creationId xmlns:a16="http://schemas.microsoft.com/office/drawing/2014/main" id="{00000000-0008-0000-0800-00003D000000}"/>
            </a:ext>
          </a:extLst>
        </xdr:cNvPr>
        <xdr:cNvCxnSpPr/>
      </xdr:nvCxnSpPr>
      <xdr:spPr>
        <a:xfrm>
          <a:off x="57626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169793</xdr:rowOff>
    </xdr:from>
    <xdr:to>
      <xdr:col>34</xdr:col>
      <xdr:colOff>0</xdr:colOff>
      <xdr:row>49</xdr:row>
      <xdr:rowOff>0</xdr:rowOff>
    </xdr:to>
    <xdr:cxnSp macro="">
      <xdr:nvCxnSpPr>
        <xdr:cNvPr id="62" name="直線コネクタ 61">
          <a:extLst>
            <a:ext uri="{FF2B5EF4-FFF2-40B4-BE49-F238E27FC236}">
              <a16:creationId xmlns:a16="http://schemas.microsoft.com/office/drawing/2014/main" id="{00000000-0008-0000-0800-00003E000000}"/>
            </a:ext>
          </a:extLst>
        </xdr:cNvPr>
        <xdr:cNvCxnSpPr/>
      </xdr:nvCxnSpPr>
      <xdr:spPr>
        <a:xfrm>
          <a:off x="560070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47</xdr:row>
      <xdr:rowOff>169793</xdr:rowOff>
    </xdr:from>
    <xdr:to>
      <xdr:col>33</xdr:col>
      <xdr:colOff>0</xdr:colOff>
      <xdr:row>49</xdr:row>
      <xdr:rowOff>0</xdr:rowOff>
    </xdr:to>
    <xdr:cxnSp macro="">
      <xdr:nvCxnSpPr>
        <xdr:cNvPr id="63" name="直線コネクタ 62">
          <a:extLst>
            <a:ext uri="{FF2B5EF4-FFF2-40B4-BE49-F238E27FC236}">
              <a16:creationId xmlns:a16="http://schemas.microsoft.com/office/drawing/2014/main" id="{00000000-0008-0000-0800-00003F000000}"/>
            </a:ext>
          </a:extLst>
        </xdr:cNvPr>
        <xdr:cNvCxnSpPr/>
      </xdr:nvCxnSpPr>
      <xdr:spPr>
        <a:xfrm>
          <a:off x="543877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47</xdr:row>
      <xdr:rowOff>169793</xdr:rowOff>
    </xdr:from>
    <xdr:to>
      <xdr:col>32</xdr:col>
      <xdr:colOff>0</xdr:colOff>
      <xdr:row>49</xdr:row>
      <xdr:rowOff>0</xdr:rowOff>
    </xdr:to>
    <xdr:cxnSp macro="">
      <xdr:nvCxnSpPr>
        <xdr:cNvPr id="64" name="直線コネクタ 63">
          <a:extLst>
            <a:ext uri="{FF2B5EF4-FFF2-40B4-BE49-F238E27FC236}">
              <a16:creationId xmlns:a16="http://schemas.microsoft.com/office/drawing/2014/main" id="{00000000-0008-0000-0800-000040000000}"/>
            </a:ext>
          </a:extLst>
        </xdr:cNvPr>
        <xdr:cNvCxnSpPr/>
      </xdr:nvCxnSpPr>
      <xdr:spPr>
        <a:xfrm>
          <a:off x="52768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169793</xdr:rowOff>
    </xdr:from>
    <xdr:to>
      <xdr:col>31</xdr:col>
      <xdr:colOff>0</xdr:colOff>
      <xdr:row>49</xdr:row>
      <xdr:rowOff>0</xdr:rowOff>
    </xdr:to>
    <xdr:cxnSp macro="">
      <xdr:nvCxnSpPr>
        <xdr:cNvPr id="65" name="直線コネクタ 64">
          <a:extLst>
            <a:ext uri="{FF2B5EF4-FFF2-40B4-BE49-F238E27FC236}">
              <a16:creationId xmlns:a16="http://schemas.microsoft.com/office/drawing/2014/main" id="{00000000-0008-0000-0800-000041000000}"/>
            </a:ext>
          </a:extLst>
        </xdr:cNvPr>
        <xdr:cNvCxnSpPr/>
      </xdr:nvCxnSpPr>
      <xdr:spPr>
        <a:xfrm>
          <a:off x="5114925"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47</xdr:row>
      <xdr:rowOff>169793</xdr:rowOff>
    </xdr:from>
    <xdr:to>
      <xdr:col>29</xdr:col>
      <xdr:colOff>161511</xdr:colOff>
      <xdr:row>49</xdr:row>
      <xdr:rowOff>0</xdr:rowOff>
    </xdr:to>
    <xdr:cxnSp macro="">
      <xdr:nvCxnSpPr>
        <xdr:cNvPr id="66" name="直線コネクタ 65">
          <a:extLst>
            <a:ext uri="{FF2B5EF4-FFF2-40B4-BE49-F238E27FC236}">
              <a16:creationId xmlns:a16="http://schemas.microsoft.com/office/drawing/2014/main" id="{00000000-0008-0000-0800-000042000000}"/>
            </a:ext>
          </a:extLst>
        </xdr:cNvPr>
        <xdr:cNvCxnSpPr/>
      </xdr:nvCxnSpPr>
      <xdr:spPr>
        <a:xfrm>
          <a:off x="49525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47</xdr:row>
      <xdr:rowOff>169793</xdr:rowOff>
    </xdr:from>
    <xdr:to>
      <xdr:col>28</xdr:col>
      <xdr:colOff>161510</xdr:colOff>
      <xdr:row>49</xdr:row>
      <xdr:rowOff>0</xdr:rowOff>
    </xdr:to>
    <xdr:cxnSp macro="">
      <xdr:nvCxnSpPr>
        <xdr:cNvPr id="67" name="直線コネクタ 66">
          <a:extLst>
            <a:ext uri="{FF2B5EF4-FFF2-40B4-BE49-F238E27FC236}">
              <a16:creationId xmlns:a16="http://schemas.microsoft.com/office/drawing/2014/main" id="{00000000-0008-0000-0800-000043000000}"/>
            </a:ext>
          </a:extLst>
        </xdr:cNvPr>
        <xdr:cNvCxnSpPr/>
      </xdr:nvCxnSpPr>
      <xdr:spPr>
        <a:xfrm>
          <a:off x="479066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51</xdr:row>
      <xdr:rowOff>211206</xdr:rowOff>
    </xdr:from>
    <xdr:to>
      <xdr:col>39</xdr:col>
      <xdr:colOff>0</xdr:colOff>
      <xdr:row>54</xdr:row>
      <xdr:rowOff>0</xdr:rowOff>
    </xdr:to>
    <xdr:cxnSp macro="">
      <xdr:nvCxnSpPr>
        <xdr:cNvPr id="68" name="直線コネクタ 67">
          <a:extLst>
            <a:ext uri="{FF2B5EF4-FFF2-40B4-BE49-F238E27FC236}">
              <a16:creationId xmlns:a16="http://schemas.microsoft.com/office/drawing/2014/main" id="{00000000-0008-0000-0800-000044000000}"/>
            </a:ext>
          </a:extLst>
        </xdr:cNvPr>
        <xdr:cNvCxnSpPr/>
      </xdr:nvCxnSpPr>
      <xdr:spPr>
        <a:xfrm>
          <a:off x="64103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51</xdr:row>
      <xdr:rowOff>211206</xdr:rowOff>
    </xdr:from>
    <xdr:to>
      <xdr:col>37</xdr:col>
      <xdr:colOff>161511</xdr:colOff>
      <xdr:row>54</xdr:row>
      <xdr:rowOff>0</xdr:rowOff>
    </xdr:to>
    <xdr:cxnSp macro="">
      <xdr:nvCxnSpPr>
        <xdr:cNvPr id="69" name="直線コネクタ 68">
          <a:extLst>
            <a:ext uri="{FF2B5EF4-FFF2-40B4-BE49-F238E27FC236}">
              <a16:creationId xmlns:a16="http://schemas.microsoft.com/office/drawing/2014/main" id="{00000000-0008-0000-0800-000045000000}"/>
            </a:ext>
          </a:extLst>
        </xdr:cNvPr>
        <xdr:cNvCxnSpPr/>
      </xdr:nvCxnSpPr>
      <xdr:spPr>
        <a:xfrm>
          <a:off x="62479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51</xdr:row>
      <xdr:rowOff>211206</xdr:rowOff>
    </xdr:from>
    <xdr:to>
      <xdr:col>36</xdr:col>
      <xdr:colOff>161510</xdr:colOff>
      <xdr:row>54</xdr:row>
      <xdr:rowOff>0</xdr:rowOff>
    </xdr:to>
    <xdr:cxnSp macro="">
      <xdr:nvCxnSpPr>
        <xdr:cNvPr id="70" name="直線コネクタ 69">
          <a:extLst>
            <a:ext uri="{FF2B5EF4-FFF2-40B4-BE49-F238E27FC236}">
              <a16:creationId xmlns:a16="http://schemas.microsoft.com/office/drawing/2014/main" id="{00000000-0008-0000-0800-000046000000}"/>
            </a:ext>
          </a:extLst>
        </xdr:cNvPr>
        <xdr:cNvCxnSpPr/>
      </xdr:nvCxnSpPr>
      <xdr:spPr>
        <a:xfrm>
          <a:off x="608606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51</xdr:row>
      <xdr:rowOff>211206</xdr:rowOff>
    </xdr:from>
    <xdr:to>
      <xdr:col>36</xdr:col>
      <xdr:colOff>0</xdr:colOff>
      <xdr:row>54</xdr:row>
      <xdr:rowOff>0</xdr:rowOff>
    </xdr:to>
    <xdr:cxnSp macro="">
      <xdr:nvCxnSpPr>
        <xdr:cNvPr id="71" name="直線コネクタ 70">
          <a:extLst>
            <a:ext uri="{FF2B5EF4-FFF2-40B4-BE49-F238E27FC236}">
              <a16:creationId xmlns:a16="http://schemas.microsoft.com/office/drawing/2014/main" id="{00000000-0008-0000-0800-000047000000}"/>
            </a:ext>
          </a:extLst>
        </xdr:cNvPr>
        <xdr:cNvCxnSpPr/>
      </xdr:nvCxnSpPr>
      <xdr:spPr>
        <a:xfrm>
          <a:off x="59245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51</xdr:row>
      <xdr:rowOff>211206</xdr:rowOff>
    </xdr:from>
    <xdr:to>
      <xdr:col>35</xdr:col>
      <xdr:colOff>0</xdr:colOff>
      <xdr:row>54</xdr:row>
      <xdr:rowOff>0</xdr:rowOff>
    </xdr:to>
    <xdr:cxnSp macro="">
      <xdr:nvCxnSpPr>
        <xdr:cNvPr id="72" name="直線コネクタ 71">
          <a:extLst>
            <a:ext uri="{FF2B5EF4-FFF2-40B4-BE49-F238E27FC236}">
              <a16:creationId xmlns:a16="http://schemas.microsoft.com/office/drawing/2014/main" id="{00000000-0008-0000-0800-000048000000}"/>
            </a:ext>
          </a:extLst>
        </xdr:cNvPr>
        <xdr:cNvCxnSpPr/>
      </xdr:nvCxnSpPr>
      <xdr:spPr>
        <a:xfrm>
          <a:off x="57626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51</xdr:row>
      <xdr:rowOff>211206</xdr:rowOff>
    </xdr:from>
    <xdr:to>
      <xdr:col>34</xdr:col>
      <xdr:colOff>0</xdr:colOff>
      <xdr:row>54</xdr:row>
      <xdr:rowOff>0</xdr:rowOff>
    </xdr:to>
    <xdr:cxnSp macro="">
      <xdr:nvCxnSpPr>
        <xdr:cNvPr id="73" name="直線コネクタ 72">
          <a:extLst>
            <a:ext uri="{FF2B5EF4-FFF2-40B4-BE49-F238E27FC236}">
              <a16:creationId xmlns:a16="http://schemas.microsoft.com/office/drawing/2014/main" id="{00000000-0008-0000-0800-000049000000}"/>
            </a:ext>
          </a:extLst>
        </xdr:cNvPr>
        <xdr:cNvCxnSpPr/>
      </xdr:nvCxnSpPr>
      <xdr:spPr>
        <a:xfrm>
          <a:off x="560070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51</xdr:row>
      <xdr:rowOff>211206</xdr:rowOff>
    </xdr:from>
    <xdr:to>
      <xdr:col>33</xdr:col>
      <xdr:colOff>0</xdr:colOff>
      <xdr:row>54</xdr:row>
      <xdr:rowOff>0</xdr:rowOff>
    </xdr:to>
    <xdr:cxnSp macro="">
      <xdr:nvCxnSpPr>
        <xdr:cNvPr id="74" name="直線コネクタ 73">
          <a:extLst>
            <a:ext uri="{FF2B5EF4-FFF2-40B4-BE49-F238E27FC236}">
              <a16:creationId xmlns:a16="http://schemas.microsoft.com/office/drawing/2014/main" id="{00000000-0008-0000-0800-00004A000000}"/>
            </a:ext>
          </a:extLst>
        </xdr:cNvPr>
        <xdr:cNvCxnSpPr/>
      </xdr:nvCxnSpPr>
      <xdr:spPr>
        <a:xfrm>
          <a:off x="543877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51</xdr:row>
      <xdr:rowOff>211206</xdr:rowOff>
    </xdr:from>
    <xdr:to>
      <xdr:col>32</xdr:col>
      <xdr:colOff>0</xdr:colOff>
      <xdr:row>54</xdr:row>
      <xdr:rowOff>0</xdr:rowOff>
    </xdr:to>
    <xdr:cxnSp macro="">
      <xdr:nvCxnSpPr>
        <xdr:cNvPr id="75" name="直線コネクタ 74">
          <a:extLst>
            <a:ext uri="{FF2B5EF4-FFF2-40B4-BE49-F238E27FC236}">
              <a16:creationId xmlns:a16="http://schemas.microsoft.com/office/drawing/2014/main" id="{00000000-0008-0000-0800-00004B000000}"/>
            </a:ext>
          </a:extLst>
        </xdr:cNvPr>
        <xdr:cNvCxnSpPr/>
      </xdr:nvCxnSpPr>
      <xdr:spPr>
        <a:xfrm>
          <a:off x="52768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51</xdr:row>
      <xdr:rowOff>211206</xdr:rowOff>
    </xdr:from>
    <xdr:to>
      <xdr:col>31</xdr:col>
      <xdr:colOff>0</xdr:colOff>
      <xdr:row>54</xdr:row>
      <xdr:rowOff>0</xdr:rowOff>
    </xdr:to>
    <xdr:cxnSp macro="">
      <xdr:nvCxnSpPr>
        <xdr:cNvPr id="76" name="直線コネクタ 75">
          <a:extLst>
            <a:ext uri="{FF2B5EF4-FFF2-40B4-BE49-F238E27FC236}">
              <a16:creationId xmlns:a16="http://schemas.microsoft.com/office/drawing/2014/main" id="{00000000-0008-0000-0800-00004C000000}"/>
            </a:ext>
          </a:extLst>
        </xdr:cNvPr>
        <xdr:cNvCxnSpPr/>
      </xdr:nvCxnSpPr>
      <xdr:spPr>
        <a:xfrm>
          <a:off x="5114925"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51</xdr:row>
      <xdr:rowOff>211206</xdr:rowOff>
    </xdr:from>
    <xdr:to>
      <xdr:col>29</xdr:col>
      <xdr:colOff>161511</xdr:colOff>
      <xdr:row>54</xdr:row>
      <xdr:rowOff>0</xdr:rowOff>
    </xdr:to>
    <xdr:cxnSp macro="">
      <xdr:nvCxnSpPr>
        <xdr:cNvPr id="77" name="直線コネクタ 76">
          <a:extLst>
            <a:ext uri="{FF2B5EF4-FFF2-40B4-BE49-F238E27FC236}">
              <a16:creationId xmlns:a16="http://schemas.microsoft.com/office/drawing/2014/main" id="{00000000-0008-0000-0800-00004D000000}"/>
            </a:ext>
          </a:extLst>
        </xdr:cNvPr>
        <xdr:cNvCxnSpPr/>
      </xdr:nvCxnSpPr>
      <xdr:spPr>
        <a:xfrm>
          <a:off x="49525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51</xdr:row>
      <xdr:rowOff>211206</xdr:rowOff>
    </xdr:from>
    <xdr:to>
      <xdr:col>28</xdr:col>
      <xdr:colOff>161510</xdr:colOff>
      <xdr:row>54</xdr:row>
      <xdr:rowOff>0</xdr:rowOff>
    </xdr:to>
    <xdr:cxnSp macro="">
      <xdr:nvCxnSpPr>
        <xdr:cNvPr id="78" name="直線コネクタ 77">
          <a:extLst>
            <a:ext uri="{FF2B5EF4-FFF2-40B4-BE49-F238E27FC236}">
              <a16:creationId xmlns:a16="http://schemas.microsoft.com/office/drawing/2014/main" id="{00000000-0008-0000-0800-00004E000000}"/>
            </a:ext>
          </a:extLst>
        </xdr:cNvPr>
        <xdr:cNvCxnSpPr/>
      </xdr:nvCxnSpPr>
      <xdr:spPr>
        <a:xfrm>
          <a:off x="479066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36</xdr:row>
      <xdr:rowOff>38100</xdr:rowOff>
    </xdr:from>
    <xdr:to>
      <xdr:col>32</xdr:col>
      <xdr:colOff>127000</xdr:colOff>
      <xdr:row>36</xdr:row>
      <xdr:rowOff>241300</xdr:rowOff>
    </xdr:to>
    <xdr:cxnSp macro="">
      <xdr:nvCxnSpPr>
        <xdr:cNvPr id="79" name="直線コネクタ 78">
          <a:extLst>
            <a:ext uri="{FF2B5EF4-FFF2-40B4-BE49-F238E27FC236}">
              <a16:creationId xmlns:a16="http://schemas.microsoft.com/office/drawing/2014/main" id="{00000000-0008-0000-0800-00004F000000}"/>
            </a:ext>
          </a:extLst>
        </xdr:cNvPr>
        <xdr:cNvCxnSpPr/>
      </xdr:nvCxnSpPr>
      <xdr:spPr>
        <a:xfrm flipV="1">
          <a:off x="3390900" y="6772275"/>
          <a:ext cx="2012950" cy="203200"/>
        </a:xfrm>
        <a:prstGeom prst="line">
          <a:avLst/>
        </a:prstGeom>
        <a:ln w="12700">
          <a:solidFill>
            <a:srgbClr val="B85410"/>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133350</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800-000050000000}"/>
            </a:ext>
          </a:extLst>
        </xdr:cNvPr>
        <xdr:cNvCxnSpPr/>
      </xdr:nvCxnSpPr>
      <xdr:spPr>
        <a:xfrm>
          <a:off x="4057650" y="7400925"/>
          <a:ext cx="476250" cy="0"/>
        </a:xfrm>
        <a:prstGeom prst="line">
          <a:avLst/>
        </a:prstGeom>
        <a:ln w="9525">
          <a:solidFill>
            <a:srgbClr val="B8541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87897</xdr:colOff>
      <xdr:row>26</xdr:row>
      <xdr:rowOff>165434</xdr:rowOff>
    </xdr:from>
    <xdr:to>
      <xdr:col>15</xdr:col>
      <xdr:colOff>87897</xdr:colOff>
      <xdr:row>27</xdr:row>
      <xdr:rowOff>145264</xdr:rowOff>
    </xdr:to>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a:off x="2231022"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88900</xdr:colOff>
      <xdr:row>26</xdr:row>
      <xdr:rowOff>165434</xdr:rowOff>
    </xdr:from>
    <xdr:to>
      <xdr:col>18</xdr:col>
      <xdr:colOff>88900</xdr:colOff>
      <xdr:row>27</xdr:row>
      <xdr:rowOff>145264</xdr:rowOff>
    </xdr:to>
    <xdr:sp macro="" textlink="">
      <xdr:nvSpPr>
        <xdr:cNvPr id="82" name="テキスト ボックス 81">
          <a:extLst>
            <a:ext uri="{FF2B5EF4-FFF2-40B4-BE49-F238E27FC236}">
              <a16:creationId xmlns:a16="http://schemas.microsoft.com/office/drawing/2014/main" id="{00000000-0008-0000-0800-000052000000}"/>
            </a:ext>
          </a:extLst>
        </xdr:cNvPr>
        <xdr:cNvSpPr txBox="1"/>
      </xdr:nvSpPr>
      <xdr:spPr>
        <a:xfrm>
          <a:off x="2717800"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142040</xdr:colOff>
      <xdr:row>26</xdr:row>
      <xdr:rowOff>165434</xdr:rowOff>
    </xdr:from>
    <xdr:to>
      <xdr:col>21</xdr:col>
      <xdr:colOff>135690</xdr:colOff>
      <xdr:row>27</xdr:row>
      <xdr:rowOff>145264</xdr:rowOff>
    </xdr:to>
    <xdr:sp macro="" textlink="">
      <xdr:nvSpPr>
        <xdr:cNvPr id="83" name="テキスト ボックス 82">
          <a:extLst>
            <a:ext uri="{FF2B5EF4-FFF2-40B4-BE49-F238E27FC236}">
              <a16:creationId xmlns:a16="http://schemas.microsoft.com/office/drawing/2014/main" id="{00000000-0008-0000-0800-000053000000}"/>
            </a:ext>
          </a:extLst>
        </xdr:cNvPr>
        <xdr:cNvSpPr txBox="1"/>
      </xdr:nvSpPr>
      <xdr:spPr>
        <a:xfrm>
          <a:off x="3256715"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138029</xdr:colOff>
      <xdr:row>26</xdr:row>
      <xdr:rowOff>165434</xdr:rowOff>
    </xdr:from>
    <xdr:to>
      <xdr:col>24</xdr:col>
      <xdr:colOff>138029</xdr:colOff>
      <xdr:row>27</xdr:row>
      <xdr:rowOff>145264</xdr:rowOff>
    </xdr:to>
    <xdr:sp macro="" textlink="">
      <xdr:nvSpPr>
        <xdr:cNvPr id="84" name="テキスト ボックス 83">
          <a:extLst>
            <a:ext uri="{FF2B5EF4-FFF2-40B4-BE49-F238E27FC236}">
              <a16:creationId xmlns:a16="http://schemas.microsoft.com/office/drawing/2014/main" id="{00000000-0008-0000-0800-000054000000}"/>
            </a:ext>
          </a:extLst>
        </xdr:cNvPr>
        <xdr:cNvSpPr txBox="1"/>
      </xdr:nvSpPr>
      <xdr:spPr>
        <a:xfrm>
          <a:off x="3738479"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95251</xdr:colOff>
      <xdr:row>26</xdr:row>
      <xdr:rowOff>165434</xdr:rowOff>
    </xdr:from>
    <xdr:to>
      <xdr:col>31</xdr:col>
      <xdr:colOff>95250</xdr:colOff>
      <xdr:row>27</xdr:row>
      <xdr:rowOff>145264</xdr:rowOff>
    </xdr:to>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a:off x="4886326" y="4499309"/>
          <a:ext cx="323849"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96253</xdr:colOff>
      <xdr:row>26</xdr:row>
      <xdr:rowOff>165434</xdr:rowOff>
    </xdr:from>
    <xdr:to>
      <xdr:col>34</xdr:col>
      <xdr:colOff>96253</xdr:colOff>
      <xdr:row>27</xdr:row>
      <xdr:rowOff>145264</xdr:rowOff>
    </xdr:to>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373103"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149393</xdr:colOff>
      <xdr:row>26</xdr:row>
      <xdr:rowOff>165434</xdr:rowOff>
    </xdr:from>
    <xdr:to>
      <xdr:col>37</xdr:col>
      <xdr:colOff>143043</xdr:colOff>
      <xdr:row>27</xdr:row>
      <xdr:rowOff>145264</xdr:rowOff>
    </xdr:to>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a:off x="5912018"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145382</xdr:colOff>
      <xdr:row>26</xdr:row>
      <xdr:rowOff>165434</xdr:rowOff>
    </xdr:from>
    <xdr:to>
      <xdr:col>41</xdr:col>
      <xdr:colOff>0</xdr:colOff>
      <xdr:row>27</xdr:row>
      <xdr:rowOff>145264</xdr:rowOff>
    </xdr:to>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a:off x="6393782" y="4499309"/>
          <a:ext cx="321343"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95250</xdr:colOff>
      <xdr:row>37</xdr:row>
      <xdr:rowOff>220579</xdr:rowOff>
    </xdr:from>
    <xdr:to>
      <xdr:col>15</xdr:col>
      <xdr:colOff>95250</xdr:colOff>
      <xdr:row>38</xdr:row>
      <xdr:rowOff>145265</xdr:rowOff>
    </xdr:to>
    <xdr:sp macro="" textlink="">
      <xdr:nvSpPr>
        <xdr:cNvPr id="89" name="テキスト ボックス 88">
          <a:extLst>
            <a:ext uri="{FF2B5EF4-FFF2-40B4-BE49-F238E27FC236}">
              <a16:creationId xmlns:a16="http://schemas.microsoft.com/office/drawing/2014/main" id="{00000000-0008-0000-0800-000059000000}"/>
            </a:ext>
          </a:extLst>
        </xdr:cNvPr>
        <xdr:cNvSpPr txBox="1"/>
      </xdr:nvSpPr>
      <xdr:spPr>
        <a:xfrm>
          <a:off x="2238375"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96253</xdr:colOff>
      <xdr:row>37</xdr:row>
      <xdr:rowOff>220579</xdr:rowOff>
    </xdr:from>
    <xdr:to>
      <xdr:col>18</xdr:col>
      <xdr:colOff>96253</xdr:colOff>
      <xdr:row>38</xdr:row>
      <xdr:rowOff>145265</xdr:rowOff>
    </xdr:to>
    <xdr:sp macro="" textlink="">
      <xdr:nvSpPr>
        <xdr:cNvPr id="90" name="テキスト ボックス 89">
          <a:extLst>
            <a:ext uri="{FF2B5EF4-FFF2-40B4-BE49-F238E27FC236}">
              <a16:creationId xmlns:a16="http://schemas.microsoft.com/office/drawing/2014/main" id="{00000000-0008-0000-0800-00005A000000}"/>
            </a:ext>
          </a:extLst>
        </xdr:cNvPr>
        <xdr:cNvSpPr txBox="1"/>
      </xdr:nvSpPr>
      <xdr:spPr>
        <a:xfrm>
          <a:off x="2725153"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149393</xdr:colOff>
      <xdr:row>37</xdr:row>
      <xdr:rowOff>220579</xdr:rowOff>
    </xdr:from>
    <xdr:to>
      <xdr:col>21</xdr:col>
      <xdr:colOff>143043</xdr:colOff>
      <xdr:row>38</xdr:row>
      <xdr:rowOff>145265</xdr:rowOff>
    </xdr:to>
    <xdr:sp macro="" textlink="">
      <xdr:nvSpPr>
        <xdr:cNvPr id="91" name="テキスト ボックス 90">
          <a:extLst>
            <a:ext uri="{FF2B5EF4-FFF2-40B4-BE49-F238E27FC236}">
              <a16:creationId xmlns:a16="http://schemas.microsoft.com/office/drawing/2014/main" id="{00000000-0008-0000-0800-00005B000000}"/>
            </a:ext>
          </a:extLst>
        </xdr:cNvPr>
        <xdr:cNvSpPr txBox="1"/>
      </xdr:nvSpPr>
      <xdr:spPr>
        <a:xfrm>
          <a:off x="3264068"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145382</xdr:colOff>
      <xdr:row>37</xdr:row>
      <xdr:rowOff>220579</xdr:rowOff>
    </xdr:from>
    <xdr:to>
      <xdr:col>24</xdr:col>
      <xdr:colOff>145382</xdr:colOff>
      <xdr:row>38</xdr:row>
      <xdr:rowOff>145265</xdr:rowOff>
    </xdr:to>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a:off x="3745832"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102604</xdr:colOff>
      <xdr:row>37</xdr:row>
      <xdr:rowOff>220579</xdr:rowOff>
    </xdr:from>
    <xdr:to>
      <xdr:col>31</xdr:col>
      <xdr:colOff>102603</xdr:colOff>
      <xdr:row>38</xdr:row>
      <xdr:rowOff>145265</xdr:rowOff>
    </xdr:to>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4893679" y="7202404"/>
          <a:ext cx="323849"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103606</xdr:colOff>
      <xdr:row>37</xdr:row>
      <xdr:rowOff>220579</xdr:rowOff>
    </xdr:from>
    <xdr:to>
      <xdr:col>34</xdr:col>
      <xdr:colOff>103606</xdr:colOff>
      <xdr:row>38</xdr:row>
      <xdr:rowOff>145265</xdr:rowOff>
    </xdr:to>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a:off x="5380456"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156746</xdr:colOff>
      <xdr:row>37</xdr:row>
      <xdr:rowOff>220579</xdr:rowOff>
    </xdr:from>
    <xdr:to>
      <xdr:col>37</xdr:col>
      <xdr:colOff>150396</xdr:colOff>
      <xdr:row>38</xdr:row>
      <xdr:rowOff>145265</xdr:rowOff>
    </xdr:to>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a:off x="5919371"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152735</xdr:colOff>
      <xdr:row>37</xdr:row>
      <xdr:rowOff>220579</xdr:rowOff>
    </xdr:from>
    <xdr:to>
      <xdr:col>41</xdr:col>
      <xdr:colOff>7353</xdr:colOff>
      <xdr:row>38</xdr:row>
      <xdr:rowOff>145265</xdr:rowOff>
    </xdr:to>
    <xdr:sp macro="" textlink="">
      <xdr:nvSpPr>
        <xdr:cNvPr id="96" name="テキスト ボックス 95">
          <a:extLst>
            <a:ext uri="{FF2B5EF4-FFF2-40B4-BE49-F238E27FC236}">
              <a16:creationId xmlns:a16="http://schemas.microsoft.com/office/drawing/2014/main" id="{00000000-0008-0000-0800-000060000000}"/>
            </a:ext>
          </a:extLst>
        </xdr:cNvPr>
        <xdr:cNvSpPr txBox="1"/>
      </xdr:nvSpPr>
      <xdr:spPr>
        <a:xfrm>
          <a:off x="6401135" y="7202404"/>
          <a:ext cx="321343"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105277</xdr:colOff>
      <xdr:row>41</xdr:row>
      <xdr:rowOff>140369</xdr:rowOff>
    </xdr:from>
    <xdr:to>
      <xdr:col>31</xdr:col>
      <xdr:colOff>105276</xdr:colOff>
      <xdr:row>42</xdr:row>
      <xdr:rowOff>140252</xdr:rowOff>
    </xdr:to>
    <xdr:sp macro="" textlink="">
      <xdr:nvSpPr>
        <xdr:cNvPr id="97" name="テキスト ボックス 96">
          <a:extLst>
            <a:ext uri="{FF2B5EF4-FFF2-40B4-BE49-F238E27FC236}">
              <a16:creationId xmlns:a16="http://schemas.microsoft.com/office/drawing/2014/main" id="{00000000-0008-0000-0800-000061000000}"/>
            </a:ext>
          </a:extLst>
        </xdr:cNvPr>
        <xdr:cNvSpPr txBox="1"/>
      </xdr:nvSpPr>
      <xdr:spPr>
        <a:xfrm>
          <a:off x="4896352" y="7836569"/>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106279</xdr:colOff>
      <xdr:row>41</xdr:row>
      <xdr:rowOff>140369</xdr:rowOff>
    </xdr:from>
    <xdr:to>
      <xdr:col>34</xdr:col>
      <xdr:colOff>106279</xdr:colOff>
      <xdr:row>42</xdr:row>
      <xdr:rowOff>140252</xdr:rowOff>
    </xdr:to>
    <xdr:sp macro="" textlink="">
      <xdr:nvSpPr>
        <xdr:cNvPr id="98" name="テキスト ボックス 97">
          <a:extLst>
            <a:ext uri="{FF2B5EF4-FFF2-40B4-BE49-F238E27FC236}">
              <a16:creationId xmlns:a16="http://schemas.microsoft.com/office/drawing/2014/main" id="{00000000-0008-0000-0800-000062000000}"/>
            </a:ext>
          </a:extLst>
        </xdr:cNvPr>
        <xdr:cNvSpPr txBox="1"/>
      </xdr:nvSpPr>
      <xdr:spPr>
        <a:xfrm>
          <a:off x="5383129" y="7836569"/>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159419</xdr:colOff>
      <xdr:row>41</xdr:row>
      <xdr:rowOff>140369</xdr:rowOff>
    </xdr:from>
    <xdr:to>
      <xdr:col>37</xdr:col>
      <xdr:colOff>153069</xdr:colOff>
      <xdr:row>42</xdr:row>
      <xdr:rowOff>140252</xdr:rowOff>
    </xdr:to>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a:off x="5922044" y="7836569"/>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155408</xdr:colOff>
      <xdr:row>41</xdr:row>
      <xdr:rowOff>140369</xdr:rowOff>
    </xdr:from>
    <xdr:to>
      <xdr:col>41</xdr:col>
      <xdr:colOff>10026</xdr:colOff>
      <xdr:row>42</xdr:row>
      <xdr:rowOff>140252</xdr:rowOff>
    </xdr:to>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6403808" y="7836569"/>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100265</xdr:colOff>
      <xdr:row>47</xdr:row>
      <xdr:rowOff>150394</xdr:rowOff>
    </xdr:from>
    <xdr:to>
      <xdr:col>31</xdr:col>
      <xdr:colOff>100264</xdr:colOff>
      <xdr:row>48</xdr:row>
      <xdr:rowOff>150277</xdr:rowOff>
    </xdr:to>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a:off x="4891340" y="9199144"/>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101267</xdr:colOff>
      <xdr:row>47</xdr:row>
      <xdr:rowOff>150394</xdr:rowOff>
    </xdr:from>
    <xdr:to>
      <xdr:col>34</xdr:col>
      <xdr:colOff>101267</xdr:colOff>
      <xdr:row>48</xdr:row>
      <xdr:rowOff>150277</xdr:rowOff>
    </xdr:to>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a:off x="5378117" y="9199144"/>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154407</xdr:colOff>
      <xdr:row>47</xdr:row>
      <xdr:rowOff>150394</xdr:rowOff>
    </xdr:from>
    <xdr:to>
      <xdr:col>37</xdr:col>
      <xdr:colOff>148057</xdr:colOff>
      <xdr:row>48</xdr:row>
      <xdr:rowOff>150277</xdr:rowOff>
    </xdr:to>
    <xdr:sp macro="" textlink="">
      <xdr:nvSpPr>
        <xdr:cNvPr id="103" name="テキスト ボックス 102">
          <a:extLst>
            <a:ext uri="{FF2B5EF4-FFF2-40B4-BE49-F238E27FC236}">
              <a16:creationId xmlns:a16="http://schemas.microsoft.com/office/drawing/2014/main" id="{00000000-0008-0000-0800-000067000000}"/>
            </a:ext>
          </a:extLst>
        </xdr:cNvPr>
        <xdr:cNvSpPr txBox="1"/>
      </xdr:nvSpPr>
      <xdr:spPr>
        <a:xfrm>
          <a:off x="5917032" y="9199144"/>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150396</xdr:colOff>
      <xdr:row>47</xdr:row>
      <xdr:rowOff>150394</xdr:rowOff>
    </xdr:from>
    <xdr:to>
      <xdr:col>41</xdr:col>
      <xdr:colOff>5014</xdr:colOff>
      <xdr:row>48</xdr:row>
      <xdr:rowOff>150277</xdr:rowOff>
    </xdr:to>
    <xdr:sp macro="" textlink="">
      <xdr:nvSpPr>
        <xdr:cNvPr id="104" name="テキスト ボックス 103">
          <a:extLst>
            <a:ext uri="{FF2B5EF4-FFF2-40B4-BE49-F238E27FC236}">
              <a16:creationId xmlns:a16="http://schemas.microsoft.com/office/drawing/2014/main" id="{00000000-0008-0000-0800-000068000000}"/>
            </a:ext>
          </a:extLst>
        </xdr:cNvPr>
        <xdr:cNvSpPr txBox="1"/>
      </xdr:nvSpPr>
      <xdr:spPr>
        <a:xfrm>
          <a:off x="6398796" y="9199144"/>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97257</xdr:colOff>
      <xdr:row>51</xdr:row>
      <xdr:rowOff>182479</xdr:rowOff>
    </xdr:from>
    <xdr:to>
      <xdr:col>31</xdr:col>
      <xdr:colOff>97256</xdr:colOff>
      <xdr:row>53</xdr:row>
      <xdr:rowOff>16927</xdr:rowOff>
    </xdr:to>
    <xdr:sp macro="" textlink="">
      <xdr:nvSpPr>
        <xdr:cNvPr id="105" name="テキスト ボックス 104">
          <a:extLst>
            <a:ext uri="{FF2B5EF4-FFF2-40B4-BE49-F238E27FC236}">
              <a16:creationId xmlns:a16="http://schemas.microsoft.com/office/drawing/2014/main" id="{00000000-0008-0000-0800-000069000000}"/>
            </a:ext>
          </a:extLst>
        </xdr:cNvPr>
        <xdr:cNvSpPr txBox="1"/>
      </xdr:nvSpPr>
      <xdr:spPr>
        <a:xfrm>
          <a:off x="4888332" y="9983704"/>
          <a:ext cx="323849"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98259</xdr:colOff>
      <xdr:row>51</xdr:row>
      <xdr:rowOff>182479</xdr:rowOff>
    </xdr:from>
    <xdr:to>
      <xdr:col>34</xdr:col>
      <xdr:colOff>98259</xdr:colOff>
      <xdr:row>53</xdr:row>
      <xdr:rowOff>16927</xdr:rowOff>
    </xdr:to>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a:off x="5375109" y="9983704"/>
          <a:ext cx="32385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151399</xdr:colOff>
      <xdr:row>51</xdr:row>
      <xdr:rowOff>182479</xdr:rowOff>
    </xdr:from>
    <xdr:to>
      <xdr:col>37</xdr:col>
      <xdr:colOff>145049</xdr:colOff>
      <xdr:row>53</xdr:row>
      <xdr:rowOff>16927</xdr:rowOff>
    </xdr:to>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914024" y="9983704"/>
          <a:ext cx="31750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147388</xdr:colOff>
      <xdr:row>51</xdr:row>
      <xdr:rowOff>182479</xdr:rowOff>
    </xdr:from>
    <xdr:to>
      <xdr:col>41</xdr:col>
      <xdr:colOff>2006</xdr:colOff>
      <xdr:row>53</xdr:row>
      <xdr:rowOff>16927</xdr:rowOff>
    </xdr:to>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a:off x="6395788" y="9983704"/>
          <a:ext cx="321343"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28</xdr:col>
      <xdr:colOff>73270</xdr:colOff>
      <xdr:row>33</xdr:row>
      <xdr:rowOff>256442</xdr:rowOff>
    </xdr:from>
    <xdr:to>
      <xdr:col>35</xdr:col>
      <xdr:colOff>100624</xdr:colOff>
      <xdr:row>34</xdr:row>
      <xdr:rowOff>163003</xdr:rowOff>
    </xdr:to>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a:off x="4702420" y="6371492"/>
          <a:ext cx="1160829" cy="173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B85410"/>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33</xdr:col>
      <xdr:colOff>9525</xdr:colOff>
      <xdr:row>0</xdr:row>
      <xdr:rowOff>123825</xdr:rowOff>
    </xdr:from>
    <xdr:to>
      <xdr:col>47</xdr:col>
      <xdr:colOff>28575</xdr:colOff>
      <xdr:row>2</xdr:row>
      <xdr:rowOff>57150</xdr:rowOff>
    </xdr:to>
    <xdr:sp macro="" textlink="">
      <xdr:nvSpPr>
        <xdr:cNvPr id="110" name="四角形: 角を丸くする 109">
          <a:extLst>
            <a:ext uri="{FF2B5EF4-FFF2-40B4-BE49-F238E27FC236}">
              <a16:creationId xmlns:a16="http://schemas.microsoft.com/office/drawing/2014/main" id="{00000000-0008-0000-0800-00006E000000}"/>
            </a:ext>
          </a:extLst>
        </xdr:cNvPr>
        <xdr:cNvSpPr/>
      </xdr:nvSpPr>
      <xdr:spPr>
        <a:xfrm>
          <a:off x="5448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19050</xdr:colOff>
      <xdr:row>3</xdr:row>
      <xdr:rowOff>114300</xdr:rowOff>
    </xdr:from>
    <xdr:to>
      <xdr:col>46</xdr:col>
      <xdr:colOff>95250</xdr:colOff>
      <xdr:row>9</xdr:row>
      <xdr:rowOff>180977</xdr:rowOff>
    </xdr:to>
    <xdr:sp macro="" textlink="">
      <xdr:nvSpPr>
        <xdr:cNvPr id="114" name="吹き出し: 角を丸めた四角形 113">
          <a:extLst>
            <a:ext uri="{FF2B5EF4-FFF2-40B4-BE49-F238E27FC236}">
              <a16:creationId xmlns:a16="http://schemas.microsoft.com/office/drawing/2014/main" id="{00000000-0008-0000-0800-000072000000}"/>
            </a:ext>
          </a:extLst>
        </xdr:cNvPr>
        <xdr:cNvSpPr/>
      </xdr:nvSpPr>
      <xdr:spPr>
        <a:xfrm>
          <a:off x="3076575" y="7620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1377314" y="924474"/>
          <a:ext cx="109229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9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31" name="テキスト ボックス 30">
          <a:extLst>
            <a:ext uri="{FF2B5EF4-FFF2-40B4-BE49-F238E27FC236}">
              <a16:creationId xmlns:a16="http://schemas.microsoft.com/office/drawing/2014/main" id="{00000000-0008-0000-0900-00001F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39" name="テキスト ボックス 38">
          <a:extLst>
            <a:ext uri="{FF2B5EF4-FFF2-40B4-BE49-F238E27FC236}">
              <a16:creationId xmlns:a16="http://schemas.microsoft.com/office/drawing/2014/main" id="{00000000-0008-0000-0900-000027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43" name="テキスト ボックス 42">
          <a:extLst>
            <a:ext uri="{FF2B5EF4-FFF2-40B4-BE49-F238E27FC236}">
              <a16:creationId xmlns:a16="http://schemas.microsoft.com/office/drawing/2014/main" id="{00000000-0008-0000-0900-00002B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44" name="テキスト ボックス 43">
          <a:extLst>
            <a:ext uri="{FF2B5EF4-FFF2-40B4-BE49-F238E27FC236}">
              <a16:creationId xmlns:a16="http://schemas.microsoft.com/office/drawing/2014/main" id="{00000000-0008-0000-0900-00002C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45" name="テキスト ボックス 44">
          <a:extLst>
            <a:ext uri="{FF2B5EF4-FFF2-40B4-BE49-F238E27FC236}">
              <a16:creationId xmlns:a16="http://schemas.microsoft.com/office/drawing/2014/main" id="{00000000-0008-0000-0900-00002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142875</xdr:rowOff>
    </xdr:from>
    <xdr:to>
      <xdr:col>9</xdr:col>
      <xdr:colOff>581025</xdr:colOff>
      <xdr:row>2</xdr:row>
      <xdr:rowOff>104775</xdr:rowOff>
    </xdr:to>
    <xdr:sp macro="" textlink="">
      <xdr:nvSpPr>
        <xdr:cNvPr id="14" name="四角形: 角を丸くする 13">
          <a:extLst>
            <a:ext uri="{FF2B5EF4-FFF2-40B4-BE49-F238E27FC236}">
              <a16:creationId xmlns:a16="http://schemas.microsoft.com/office/drawing/2014/main" id="{00000000-0008-0000-0900-00000E000000}"/>
            </a:ext>
          </a:extLst>
        </xdr:cNvPr>
        <xdr:cNvSpPr/>
      </xdr:nvSpPr>
      <xdr:spPr>
        <a:xfrm>
          <a:off x="77628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152400</xdr:colOff>
      <xdr:row>6</xdr:row>
      <xdr:rowOff>161925</xdr:rowOff>
    </xdr:from>
    <xdr:to>
      <xdr:col>2</xdr:col>
      <xdr:colOff>2971799</xdr:colOff>
      <xdr:row>9</xdr:row>
      <xdr:rowOff>219077</xdr:rowOff>
    </xdr:to>
    <xdr:sp macro="" textlink="">
      <xdr:nvSpPr>
        <xdr:cNvPr id="11" name="吹き出し: 角を丸めた四角形 10">
          <a:extLst>
            <a:ext uri="{FF2B5EF4-FFF2-40B4-BE49-F238E27FC236}">
              <a16:creationId xmlns:a16="http://schemas.microsoft.com/office/drawing/2014/main" id="{00000000-0008-0000-0900-00000B000000}"/>
            </a:ext>
          </a:extLst>
        </xdr:cNvPr>
        <xdr:cNvSpPr/>
      </xdr:nvSpPr>
      <xdr:spPr>
        <a:xfrm>
          <a:off x="55245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3.emf"/><Relationship Id="rId2" Type="http://schemas.openxmlformats.org/officeDocument/2006/relationships/drawing" Target="../drawings/drawing20.xml"/><Relationship Id="rId1" Type="http://schemas.openxmlformats.org/officeDocument/2006/relationships/printerSettings" Target="../printerSettings/printerSettings21.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489.xml"/><Relationship Id="rId21" Type="http://schemas.openxmlformats.org/officeDocument/2006/relationships/ctrlProp" Target="../ctrlProps/ctrlProp393.xml"/><Relationship Id="rId42" Type="http://schemas.openxmlformats.org/officeDocument/2006/relationships/ctrlProp" Target="../ctrlProps/ctrlProp414.xml"/><Relationship Id="rId63" Type="http://schemas.openxmlformats.org/officeDocument/2006/relationships/ctrlProp" Target="../ctrlProps/ctrlProp435.xml"/><Relationship Id="rId84" Type="http://schemas.openxmlformats.org/officeDocument/2006/relationships/ctrlProp" Target="../ctrlProps/ctrlProp456.xml"/><Relationship Id="rId138" Type="http://schemas.openxmlformats.org/officeDocument/2006/relationships/ctrlProp" Target="../ctrlProps/ctrlProp510.xml"/><Relationship Id="rId159" Type="http://schemas.openxmlformats.org/officeDocument/2006/relationships/ctrlProp" Target="../ctrlProps/ctrlProp531.xml"/><Relationship Id="rId170" Type="http://schemas.openxmlformats.org/officeDocument/2006/relationships/ctrlProp" Target="../ctrlProps/ctrlProp542.xml"/><Relationship Id="rId191" Type="http://schemas.openxmlformats.org/officeDocument/2006/relationships/ctrlProp" Target="../ctrlProps/ctrlProp563.xml"/><Relationship Id="rId205" Type="http://schemas.openxmlformats.org/officeDocument/2006/relationships/ctrlProp" Target="../ctrlProps/ctrlProp577.xml"/><Relationship Id="rId107" Type="http://schemas.openxmlformats.org/officeDocument/2006/relationships/ctrlProp" Target="../ctrlProps/ctrlProp479.xml"/><Relationship Id="rId11" Type="http://schemas.openxmlformats.org/officeDocument/2006/relationships/ctrlProp" Target="../ctrlProps/ctrlProp383.xml"/><Relationship Id="rId32" Type="http://schemas.openxmlformats.org/officeDocument/2006/relationships/ctrlProp" Target="../ctrlProps/ctrlProp404.xml"/><Relationship Id="rId53" Type="http://schemas.openxmlformats.org/officeDocument/2006/relationships/ctrlProp" Target="../ctrlProps/ctrlProp425.xml"/><Relationship Id="rId74" Type="http://schemas.openxmlformats.org/officeDocument/2006/relationships/ctrlProp" Target="../ctrlProps/ctrlProp446.xml"/><Relationship Id="rId128" Type="http://schemas.openxmlformats.org/officeDocument/2006/relationships/ctrlProp" Target="../ctrlProps/ctrlProp500.xml"/><Relationship Id="rId149" Type="http://schemas.openxmlformats.org/officeDocument/2006/relationships/ctrlProp" Target="../ctrlProps/ctrlProp521.xml"/><Relationship Id="rId5" Type="http://schemas.openxmlformats.org/officeDocument/2006/relationships/hyperlink" Target="../../AppData/Roaming/Microsoft/Excel/RSKSKS06P59_&#12304;&#12513;&#12540;&#12459;&#12540;&#12305;&#20837;&#21147;&#29992;Excel.xlsm" TargetMode="External"/><Relationship Id="rId95" Type="http://schemas.openxmlformats.org/officeDocument/2006/relationships/ctrlProp" Target="../ctrlProps/ctrlProp467.xml"/><Relationship Id="rId160" Type="http://schemas.openxmlformats.org/officeDocument/2006/relationships/ctrlProp" Target="../ctrlProps/ctrlProp532.xml"/><Relationship Id="rId181" Type="http://schemas.openxmlformats.org/officeDocument/2006/relationships/ctrlProp" Target="../ctrlProps/ctrlProp553.xml"/><Relationship Id="rId216" Type="http://schemas.openxmlformats.org/officeDocument/2006/relationships/ctrlProp" Target="../ctrlProps/ctrlProp588.xml"/><Relationship Id="rId22" Type="http://schemas.openxmlformats.org/officeDocument/2006/relationships/ctrlProp" Target="../ctrlProps/ctrlProp394.xml"/><Relationship Id="rId43" Type="http://schemas.openxmlformats.org/officeDocument/2006/relationships/ctrlProp" Target="../ctrlProps/ctrlProp415.xml"/><Relationship Id="rId64" Type="http://schemas.openxmlformats.org/officeDocument/2006/relationships/ctrlProp" Target="../ctrlProps/ctrlProp436.xml"/><Relationship Id="rId118" Type="http://schemas.openxmlformats.org/officeDocument/2006/relationships/ctrlProp" Target="../ctrlProps/ctrlProp490.xml"/><Relationship Id="rId139" Type="http://schemas.openxmlformats.org/officeDocument/2006/relationships/ctrlProp" Target="../ctrlProps/ctrlProp511.xml"/><Relationship Id="rId85" Type="http://schemas.openxmlformats.org/officeDocument/2006/relationships/ctrlProp" Target="../ctrlProps/ctrlProp457.xml"/><Relationship Id="rId150" Type="http://schemas.openxmlformats.org/officeDocument/2006/relationships/ctrlProp" Target="../ctrlProps/ctrlProp522.xml"/><Relationship Id="rId171" Type="http://schemas.openxmlformats.org/officeDocument/2006/relationships/ctrlProp" Target="../ctrlProps/ctrlProp543.xml"/><Relationship Id="rId192" Type="http://schemas.openxmlformats.org/officeDocument/2006/relationships/ctrlProp" Target="../ctrlProps/ctrlProp564.xml"/><Relationship Id="rId206" Type="http://schemas.openxmlformats.org/officeDocument/2006/relationships/ctrlProp" Target="../ctrlProps/ctrlProp578.xml"/><Relationship Id="rId12" Type="http://schemas.openxmlformats.org/officeDocument/2006/relationships/ctrlProp" Target="../ctrlProps/ctrlProp384.xml"/><Relationship Id="rId33" Type="http://schemas.openxmlformats.org/officeDocument/2006/relationships/ctrlProp" Target="../ctrlProps/ctrlProp405.xml"/><Relationship Id="rId108" Type="http://schemas.openxmlformats.org/officeDocument/2006/relationships/ctrlProp" Target="../ctrlProps/ctrlProp480.xml"/><Relationship Id="rId129" Type="http://schemas.openxmlformats.org/officeDocument/2006/relationships/ctrlProp" Target="../ctrlProps/ctrlProp501.xml"/><Relationship Id="rId54" Type="http://schemas.openxmlformats.org/officeDocument/2006/relationships/ctrlProp" Target="../ctrlProps/ctrlProp426.xml"/><Relationship Id="rId75" Type="http://schemas.openxmlformats.org/officeDocument/2006/relationships/ctrlProp" Target="../ctrlProps/ctrlProp447.xml"/><Relationship Id="rId96" Type="http://schemas.openxmlformats.org/officeDocument/2006/relationships/ctrlProp" Target="../ctrlProps/ctrlProp468.xml"/><Relationship Id="rId140" Type="http://schemas.openxmlformats.org/officeDocument/2006/relationships/ctrlProp" Target="../ctrlProps/ctrlProp512.xml"/><Relationship Id="rId161" Type="http://schemas.openxmlformats.org/officeDocument/2006/relationships/ctrlProp" Target="../ctrlProps/ctrlProp533.xml"/><Relationship Id="rId182" Type="http://schemas.openxmlformats.org/officeDocument/2006/relationships/ctrlProp" Target="../ctrlProps/ctrlProp554.xml"/><Relationship Id="rId217" Type="http://schemas.openxmlformats.org/officeDocument/2006/relationships/ctrlProp" Target="../ctrlProps/ctrlProp589.xml"/><Relationship Id="rId6" Type="http://schemas.openxmlformats.org/officeDocument/2006/relationships/printerSettings" Target="../printerSettings/printerSettings3.bin"/><Relationship Id="rId23" Type="http://schemas.openxmlformats.org/officeDocument/2006/relationships/ctrlProp" Target="../ctrlProps/ctrlProp395.xml"/><Relationship Id="rId119" Type="http://schemas.openxmlformats.org/officeDocument/2006/relationships/ctrlProp" Target="../ctrlProps/ctrlProp491.xml"/><Relationship Id="rId44" Type="http://schemas.openxmlformats.org/officeDocument/2006/relationships/ctrlProp" Target="../ctrlProps/ctrlProp416.xml"/><Relationship Id="rId65" Type="http://schemas.openxmlformats.org/officeDocument/2006/relationships/ctrlProp" Target="../ctrlProps/ctrlProp437.xml"/><Relationship Id="rId86" Type="http://schemas.openxmlformats.org/officeDocument/2006/relationships/ctrlProp" Target="../ctrlProps/ctrlProp458.xml"/><Relationship Id="rId130" Type="http://schemas.openxmlformats.org/officeDocument/2006/relationships/ctrlProp" Target="../ctrlProps/ctrlProp502.xml"/><Relationship Id="rId151" Type="http://schemas.openxmlformats.org/officeDocument/2006/relationships/ctrlProp" Target="../ctrlProps/ctrlProp523.xml"/><Relationship Id="rId172" Type="http://schemas.openxmlformats.org/officeDocument/2006/relationships/ctrlProp" Target="../ctrlProps/ctrlProp544.xml"/><Relationship Id="rId193" Type="http://schemas.openxmlformats.org/officeDocument/2006/relationships/ctrlProp" Target="../ctrlProps/ctrlProp565.xml"/><Relationship Id="rId207" Type="http://schemas.openxmlformats.org/officeDocument/2006/relationships/ctrlProp" Target="../ctrlProps/ctrlProp579.xml"/><Relationship Id="rId13" Type="http://schemas.openxmlformats.org/officeDocument/2006/relationships/ctrlProp" Target="../ctrlProps/ctrlProp385.xml"/><Relationship Id="rId109" Type="http://schemas.openxmlformats.org/officeDocument/2006/relationships/ctrlProp" Target="../ctrlProps/ctrlProp481.xml"/><Relationship Id="rId34" Type="http://schemas.openxmlformats.org/officeDocument/2006/relationships/ctrlProp" Target="../ctrlProps/ctrlProp406.xml"/><Relationship Id="rId55" Type="http://schemas.openxmlformats.org/officeDocument/2006/relationships/ctrlProp" Target="../ctrlProps/ctrlProp427.xml"/><Relationship Id="rId76" Type="http://schemas.openxmlformats.org/officeDocument/2006/relationships/ctrlProp" Target="../ctrlProps/ctrlProp448.xml"/><Relationship Id="rId97" Type="http://schemas.openxmlformats.org/officeDocument/2006/relationships/ctrlProp" Target="../ctrlProps/ctrlProp469.xml"/><Relationship Id="rId120" Type="http://schemas.openxmlformats.org/officeDocument/2006/relationships/ctrlProp" Target="../ctrlProps/ctrlProp492.xml"/><Relationship Id="rId141" Type="http://schemas.openxmlformats.org/officeDocument/2006/relationships/ctrlProp" Target="../ctrlProps/ctrlProp513.xml"/><Relationship Id="rId7" Type="http://schemas.openxmlformats.org/officeDocument/2006/relationships/drawing" Target="../drawings/drawing2.xml"/><Relationship Id="rId162" Type="http://schemas.openxmlformats.org/officeDocument/2006/relationships/ctrlProp" Target="../ctrlProps/ctrlProp534.xml"/><Relationship Id="rId183" Type="http://schemas.openxmlformats.org/officeDocument/2006/relationships/ctrlProp" Target="../ctrlProps/ctrlProp555.xml"/><Relationship Id="rId24" Type="http://schemas.openxmlformats.org/officeDocument/2006/relationships/ctrlProp" Target="../ctrlProps/ctrlProp396.xml"/><Relationship Id="rId45" Type="http://schemas.openxmlformats.org/officeDocument/2006/relationships/ctrlProp" Target="../ctrlProps/ctrlProp417.xml"/><Relationship Id="rId66" Type="http://schemas.openxmlformats.org/officeDocument/2006/relationships/ctrlProp" Target="../ctrlProps/ctrlProp438.xml"/><Relationship Id="rId87" Type="http://schemas.openxmlformats.org/officeDocument/2006/relationships/ctrlProp" Target="../ctrlProps/ctrlProp459.xml"/><Relationship Id="rId110" Type="http://schemas.openxmlformats.org/officeDocument/2006/relationships/ctrlProp" Target="../ctrlProps/ctrlProp482.xml"/><Relationship Id="rId131" Type="http://schemas.openxmlformats.org/officeDocument/2006/relationships/ctrlProp" Target="../ctrlProps/ctrlProp503.xml"/><Relationship Id="rId152" Type="http://schemas.openxmlformats.org/officeDocument/2006/relationships/ctrlProp" Target="../ctrlProps/ctrlProp524.xml"/><Relationship Id="rId173" Type="http://schemas.openxmlformats.org/officeDocument/2006/relationships/ctrlProp" Target="../ctrlProps/ctrlProp545.xml"/><Relationship Id="rId194" Type="http://schemas.openxmlformats.org/officeDocument/2006/relationships/ctrlProp" Target="../ctrlProps/ctrlProp566.xml"/><Relationship Id="rId208" Type="http://schemas.openxmlformats.org/officeDocument/2006/relationships/ctrlProp" Target="../ctrlProps/ctrlProp580.xml"/><Relationship Id="rId14" Type="http://schemas.openxmlformats.org/officeDocument/2006/relationships/ctrlProp" Target="../ctrlProps/ctrlProp386.xml"/><Relationship Id="rId30" Type="http://schemas.openxmlformats.org/officeDocument/2006/relationships/ctrlProp" Target="../ctrlProps/ctrlProp402.xml"/><Relationship Id="rId35" Type="http://schemas.openxmlformats.org/officeDocument/2006/relationships/ctrlProp" Target="../ctrlProps/ctrlProp407.xml"/><Relationship Id="rId56" Type="http://schemas.openxmlformats.org/officeDocument/2006/relationships/ctrlProp" Target="../ctrlProps/ctrlProp428.xml"/><Relationship Id="rId77" Type="http://schemas.openxmlformats.org/officeDocument/2006/relationships/ctrlProp" Target="../ctrlProps/ctrlProp449.xml"/><Relationship Id="rId100" Type="http://schemas.openxmlformats.org/officeDocument/2006/relationships/ctrlProp" Target="../ctrlProps/ctrlProp472.xml"/><Relationship Id="rId105" Type="http://schemas.openxmlformats.org/officeDocument/2006/relationships/ctrlProp" Target="../ctrlProps/ctrlProp477.xml"/><Relationship Id="rId126" Type="http://schemas.openxmlformats.org/officeDocument/2006/relationships/ctrlProp" Target="../ctrlProps/ctrlProp498.xml"/><Relationship Id="rId147" Type="http://schemas.openxmlformats.org/officeDocument/2006/relationships/ctrlProp" Target="../ctrlProps/ctrlProp519.xml"/><Relationship Id="rId168" Type="http://schemas.openxmlformats.org/officeDocument/2006/relationships/ctrlProp" Target="../ctrlProps/ctrlProp540.xml"/><Relationship Id="rId8" Type="http://schemas.openxmlformats.org/officeDocument/2006/relationships/vmlDrawing" Target="../drawings/vmlDrawing2.vml"/><Relationship Id="rId51" Type="http://schemas.openxmlformats.org/officeDocument/2006/relationships/ctrlProp" Target="../ctrlProps/ctrlProp423.xml"/><Relationship Id="rId72" Type="http://schemas.openxmlformats.org/officeDocument/2006/relationships/ctrlProp" Target="../ctrlProps/ctrlProp444.xml"/><Relationship Id="rId93" Type="http://schemas.openxmlformats.org/officeDocument/2006/relationships/ctrlProp" Target="../ctrlProps/ctrlProp465.xml"/><Relationship Id="rId98" Type="http://schemas.openxmlformats.org/officeDocument/2006/relationships/ctrlProp" Target="../ctrlProps/ctrlProp470.xml"/><Relationship Id="rId121" Type="http://schemas.openxmlformats.org/officeDocument/2006/relationships/ctrlProp" Target="../ctrlProps/ctrlProp493.xml"/><Relationship Id="rId142" Type="http://schemas.openxmlformats.org/officeDocument/2006/relationships/ctrlProp" Target="../ctrlProps/ctrlProp514.xml"/><Relationship Id="rId163" Type="http://schemas.openxmlformats.org/officeDocument/2006/relationships/ctrlProp" Target="../ctrlProps/ctrlProp535.xml"/><Relationship Id="rId184" Type="http://schemas.openxmlformats.org/officeDocument/2006/relationships/ctrlProp" Target="../ctrlProps/ctrlProp556.xml"/><Relationship Id="rId189" Type="http://schemas.openxmlformats.org/officeDocument/2006/relationships/ctrlProp" Target="../ctrlProps/ctrlProp561.xml"/><Relationship Id="rId3" Type="http://schemas.openxmlformats.org/officeDocument/2006/relationships/hyperlink" Target="../../AppData/Roaming/Microsoft/Excel/RSKSKS06P59_&#12304;&#12513;&#12540;&#12459;&#12540;&#12305;&#20837;&#21147;&#29992;Excel.xlsm" TargetMode="External"/><Relationship Id="rId214" Type="http://schemas.openxmlformats.org/officeDocument/2006/relationships/ctrlProp" Target="../ctrlProps/ctrlProp586.xml"/><Relationship Id="rId25" Type="http://schemas.openxmlformats.org/officeDocument/2006/relationships/ctrlProp" Target="../ctrlProps/ctrlProp397.xml"/><Relationship Id="rId46" Type="http://schemas.openxmlformats.org/officeDocument/2006/relationships/ctrlProp" Target="../ctrlProps/ctrlProp418.xml"/><Relationship Id="rId67" Type="http://schemas.openxmlformats.org/officeDocument/2006/relationships/ctrlProp" Target="../ctrlProps/ctrlProp439.xml"/><Relationship Id="rId116" Type="http://schemas.openxmlformats.org/officeDocument/2006/relationships/ctrlProp" Target="../ctrlProps/ctrlProp488.xml"/><Relationship Id="rId137" Type="http://schemas.openxmlformats.org/officeDocument/2006/relationships/ctrlProp" Target="../ctrlProps/ctrlProp509.xml"/><Relationship Id="rId158" Type="http://schemas.openxmlformats.org/officeDocument/2006/relationships/ctrlProp" Target="../ctrlProps/ctrlProp530.xml"/><Relationship Id="rId20" Type="http://schemas.openxmlformats.org/officeDocument/2006/relationships/ctrlProp" Target="../ctrlProps/ctrlProp392.xml"/><Relationship Id="rId41" Type="http://schemas.openxmlformats.org/officeDocument/2006/relationships/ctrlProp" Target="../ctrlProps/ctrlProp413.xml"/><Relationship Id="rId62" Type="http://schemas.openxmlformats.org/officeDocument/2006/relationships/ctrlProp" Target="../ctrlProps/ctrlProp434.xml"/><Relationship Id="rId83" Type="http://schemas.openxmlformats.org/officeDocument/2006/relationships/ctrlProp" Target="../ctrlProps/ctrlProp455.xml"/><Relationship Id="rId88" Type="http://schemas.openxmlformats.org/officeDocument/2006/relationships/ctrlProp" Target="../ctrlProps/ctrlProp460.xml"/><Relationship Id="rId111" Type="http://schemas.openxmlformats.org/officeDocument/2006/relationships/ctrlProp" Target="../ctrlProps/ctrlProp483.xml"/><Relationship Id="rId132" Type="http://schemas.openxmlformats.org/officeDocument/2006/relationships/ctrlProp" Target="../ctrlProps/ctrlProp504.xml"/><Relationship Id="rId153" Type="http://schemas.openxmlformats.org/officeDocument/2006/relationships/ctrlProp" Target="../ctrlProps/ctrlProp525.xml"/><Relationship Id="rId174" Type="http://schemas.openxmlformats.org/officeDocument/2006/relationships/ctrlProp" Target="../ctrlProps/ctrlProp546.xml"/><Relationship Id="rId179" Type="http://schemas.openxmlformats.org/officeDocument/2006/relationships/ctrlProp" Target="../ctrlProps/ctrlProp551.xml"/><Relationship Id="rId195" Type="http://schemas.openxmlformats.org/officeDocument/2006/relationships/ctrlProp" Target="../ctrlProps/ctrlProp567.xml"/><Relationship Id="rId209" Type="http://schemas.openxmlformats.org/officeDocument/2006/relationships/ctrlProp" Target="../ctrlProps/ctrlProp581.xml"/><Relationship Id="rId190" Type="http://schemas.openxmlformats.org/officeDocument/2006/relationships/ctrlProp" Target="../ctrlProps/ctrlProp562.xml"/><Relationship Id="rId204" Type="http://schemas.openxmlformats.org/officeDocument/2006/relationships/ctrlProp" Target="../ctrlProps/ctrlProp576.xml"/><Relationship Id="rId15" Type="http://schemas.openxmlformats.org/officeDocument/2006/relationships/ctrlProp" Target="../ctrlProps/ctrlProp387.xml"/><Relationship Id="rId36" Type="http://schemas.openxmlformats.org/officeDocument/2006/relationships/ctrlProp" Target="../ctrlProps/ctrlProp408.xml"/><Relationship Id="rId57" Type="http://schemas.openxmlformats.org/officeDocument/2006/relationships/ctrlProp" Target="../ctrlProps/ctrlProp429.xml"/><Relationship Id="rId106" Type="http://schemas.openxmlformats.org/officeDocument/2006/relationships/ctrlProp" Target="../ctrlProps/ctrlProp478.xml"/><Relationship Id="rId127" Type="http://schemas.openxmlformats.org/officeDocument/2006/relationships/ctrlProp" Target="../ctrlProps/ctrlProp499.xml"/><Relationship Id="rId10" Type="http://schemas.openxmlformats.org/officeDocument/2006/relationships/ctrlProp" Target="../ctrlProps/ctrlProp382.xml"/><Relationship Id="rId31" Type="http://schemas.openxmlformats.org/officeDocument/2006/relationships/ctrlProp" Target="../ctrlProps/ctrlProp403.xml"/><Relationship Id="rId52" Type="http://schemas.openxmlformats.org/officeDocument/2006/relationships/ctrlProp" Target="../ctrlProps/ctrlProp424.xml"/><Relationship Id="rId73" Type="http://schemas.openxmlformats.org/officeDocument/2006/relationships/ctrlProp" Target="../ctrlProps/ctrlProp445.xml"/><Relationship Id="rId78" Type="http://schemas.openxmlformats.org/officeDocument/2006/relationships/ctrlProp" Target="../ctrlProps/ctrlProp450.xml"/><Relationship Id="rId94" Type="http://schemas.openxmlformats.org/officeDocument/2006/relationships/ctrlProp" Target="../ctrlProps/ctrlProp466.xml"/><Relationship Id="rId99" Type="http://schemas.openxmlformats.org/officeDocument/2006/relationships/ctrlProp" Target="../ctrlProps/ctrlProp471.xml"/><Relationship Id="rId101" Type="http://schemas.openxmlformats.org/officeDocument/2006/relationships/ctrlProp" Target="../ctrlProps/ctrlProp473.xml"/><Relationship Id="rId122" Type="http://schemas.openxmlformats.org/officeDocument/2006/relationships/ctrlProp" Target="../ctrlProps/ctrlProp494.xml"/><Relationship Id="rId143" Type="http://schemas.openxmlformats.org/officeDocument/2006/relationships/ctrlProp" Target="../ctrlProps/ctrlProp515.xml"/><Relationship Id="rId148" Type="http://schemas.openxmlformats.org/officeDocument/2006/relationships/ctrlProp" Target="../ctrlProps/ctrlProp520.xml"/><Relationship Id="rId164" Type="http://schemas.openxmlformats.org/officeDocument/2006/relationships/ctrlProp" Target="../ctrlProps/ctrlProp536.xml"/><Relationship Id="rId169" Type="http://schemas.openxmlformats.org/officeDocument/2006/relationships/ctrlProp" Target="../ctrlProps/ctrlProp541.xml"/><Relationship Id="rId185" Type="http://schemas.openxmlformats.org/officeDocument/2006/relationships/ctrlProp" Target="../ctrlProps/ctrlProp557.xml"/><Relationship Id="rId4" Type="http://schemas.openxmlformats.org/officeDocument/2006/relationships/hyperlink" Target="../../AppData/Roaming/Microsoft/Excel/RSKSKS06P59_&#12304;&#12513;&#12540;&#12459;&#12540;&#12305;&#20837;&#21147;&#29992;Excel.xlsm" TargetMode="External"/><Relationship Id="rId9" Type="http://schemas.openxmlformats.org/officeDocument/2006/relationships/ctrlProp" Target="../ctrlProps/ctrlProp381.xml"/><Relationship Id="rId180" Type="http://schemas.openxmlformats.org/officeDocument/2006/relationships/ctrlProp" Target="../ctrlProps/ctrlProp552.xml"/><Relationship Id="rId210" Type="http://schemas.openxmlformats.org/officeDocument/2006/relationships/ctrlProp" Target="../ctrlProps/ctrlProp582.xml"/><Relationship Id="rId215" Type="http://schemas.openxmlformats.org/officeDocument/2006/relationships/ctrlProp" Target="../ctrlProps/ctrlProp587.xml"/><Relationship Id="rId26" Type="http://schemas.openxmlformats.org/officeDocument/2006/relationships/ctrlProp" Target="../ctrlProps/ctrlProp398.xml"/><Relationship Id="rId47" Type="http://schemas.openxmlformats.org/officeDocument/2006/relationships/ctrlProp" Target="../ctrlProps/ctrlProp419.xml"/><Relationship Id="rId68" Type="http://schemas.openxmlformats.org/officeDocument/2006/relationships/ctrlProp" Target="../ctrlProps/ctrlProp440.xml"/><Relationship Id="rId89" Type="http://schemas.openxmlformats.org/officeDocument/2006/relationships/ctrlProp" Target="../ctrlProps/ctrlProp461.xml"/><Relationship Id="rId112" Type="http://schemas.openxmlformats.org/officeDocument/2006/relationships/ctrlProp" Target="../ctrlProps/ctrlProp484.xml"/><Relationship Id="rId133" Type="http://schemas.openxmlformats.org/officeDocument/2006/relationships/ctrlProp" Target="../ctrlProps/ctrlProp505.xml"/><Relationship Id="rId154" Type="http://schemas.openxmlformats.org/officeDocument/2006/relationships/ctrlProp" Target="../ctrlProps/ctrlProp526.xml"/><Relationship Id="rId175" Type="http://schemas.openxmlformats.org/officeDocument/2006/relationships/ctrlProp" Target="../ctrlProps/ctrlProp547.xml"/><Relationship Id="rId196" Type="http://schemas.openxmlformats.org/officeDocument/2006/relationships/ctrlProp" Target="../ctrlProps/ctrlProp568.xml"/><Relationship Id="rId200" Type="http://schemas.openxmlformats.org/officeDocument/2006/relationships/ctrlProp" Target="../ctrlProps/ctrlProp572.xml"/><Relationship Id="rId16" Type="http://schemas.openxmlformats.org/officeDocument/2006/relationships/ctrlProp" Target="../ctrlProps/ctrlProp388.xml"/><Relationship Id="rId37" Type="http://schemas.openxmlformats.org/officeDocument/2006/relationships/ctrlProp" Target="../ctrlProps/ctrlProp409.xml"/><Relationship Id="rId58" Type="http://schemas.openxmlformats.org/officeDocument/2006/relationships/ctrlProp" Target="../ctrlProps/ctrlProp430.xml"/><Relationship Id="rId79" Type="http://schemas.openxmlformats.org/officeDocument/2006/relationships/ctrlProp" Target="../ctrlProps/ctrlProp451.xml"/><Relationship Id="rId102" Type="http://schemas.openxmlformats.org/officeDocument/2006/relationships/ctrlProp" Target="../ctrlProps/ctrlProp474.xml"/><Relationship Id="rId123" Type="http://schemas.openxmlformats.org/officeDocument/2006/relationships/ctrlProp" Target="../ctrlProps/ctrlProp495.xml"/><Relationship Id="rId144" Type="http://schemas.openxmlformats.org/officeDocument/2006/relationships/ctrlProp" Target="../ctrlProps/ctrlProp516.xml"/><Relationship Id="rId90" Type="http://schemas.openxmlformats.org/officeDocument/2006/relationships/ctrlProp" Target="../ctrlProps/ctrlProp462.xml"/><Relationship Id="rId165" Type="http://schemas.openxmlformats.org/officeDocument/2006/relationships/ctrlProp" Target="../ctrlProps/ctrlProp537.xml"/><Relationship Id="rId186" Type="http://schemas.openxmlformats.org/officeDocument/2006/relationships/ctrlProp" Target="../ctrlProps/ctrlProp558.xml"/><Relationship Id="rId211" Type="http://schemas.openxmlformats.org/officeDocument/2006/relationships/ctrlProp" Target="../ctrlProps/ctrlProp583.xml"/><Relationship Id="rId27" Type="http://schemas.openxmlformats.org/officeDocument/2006/relationships/ctrlProp" Target="../ctrlProps/ctrlProp399.xml"/><Relationship Id="rId48" Type="http://schemas.openxmlformats.org/officeDocument/2006/relationships/ctrlProp" Target="../ctrlProps/ctrlProp420.xml"/><Relationship Id="rId69" Type="http://schemas.openxmlformats.org/officeDocument/2006/relationships/ctrlProp" Target="../ctrlProps/ctrlProp441.xml"/><Relationship Id="rId113" Type="http://schemas.openxmlformats.org/officeDocument/2006/relationships/ctrlProp" Target="../ctrlProps/ctrlProp485.xml"/><Relationship Id="rId134" Type="http://schemas.openxmlformats.org/officeDocument/2006/relationships/ctrlProp" Target="../ctrlProps/ctrlProp506.xml"/><Relationship Id="rId80" Type="http://schemas.openxmlformats.org/officeDocument/2006/relationships/ctrlProp" Target="../ctrlProps/ctrlProp452.xml"/><Relationship Id="rId155" Type="http://schemas.openxmlformats.org/officeDocument/2006/relationships/ctrlProp" Target="../ctrlProps/ctrlProp527.xml"/><Relationship Id="rId176" Type="http://schemas.openxmlformats.org/officeDocument/2006/relationships/ctrlProp" Target="../ctrlProps/ctrlProp548.xml"/><Relationship Id="rId197" Type="http://schemas.openxmlformats.org/officeDocument/2006/relationships/ctrlProp" Target="../ctrlProps/ctrlProp569.xml"/><Relationship Id="rId201" Type="http://schemas.openxmlformats.org/officeDocument/2006/relationships/ctrlProp" Target="../ctrlProps/ctrlProp573.xml"/><Relationship Id="rId17" Type="http://schemas.openxmlformats.org/officeDocument/2006/relationships/ctrlProp" Target="../ctrlProps/ctrlProp389.xml"/><Relationship Id="rId38" Type="http://schemas.openxmlformats.org/officeDocument/2006/relationships/ctrlProp" Target="../ctrlProps/ctrlProp410.xml"/><Relationship Id="rId59" Type="http://schemas.openxmlformats.org/officeDocument/2006/relationships/ctrlProp" Target="../ctrlProps/ctrlProp431.xml"/><Relationship Id="rId103" Type="http://schemas.openxmlformats.org/officeDocument/2006/relationships/ctrlProp" Target="../ctrlProps/ctrlProp475.xml"/><Relationship Id="rId124" Type="http://schemas.openxmlformats.org/officeDocument/2006/relationships/ctrlProp" Target="../ctrlProps/ctrlProp496.xml"/><Relationship Id="rId70" Type="http://schemas.openxmlformats.org/officeDocument/2006/relationships/ctrlProp" Target="../ctrlProps/ctrlProp442.xml"/><Relationship Id="rId91" Type="http://schemas.openxmlformats.org/officeDocument/2006/relationships/ctrlProp" Target="../ctrlProps/ctrlProp463.xml"/><Relationship Id="rId145" Type="http://schemas.openxmlformats.org/officeDocument/2006/relationships/ctrlProp" Target="../ctrlProps/ctrlProp517.xml"/><Relationship Id="rId166" Type="http://schemas.openxmlformats.org/officeDocument/2006/relationships/ctrlProp" Target="../ctrlProps/ctrlProp538.xml"/><Relationship Id="rId187" Type="http://schemas.openxmlformats.org/officeDocument/2006/relationships/ctrlProp" Target="../ctrlProps/ctrlProp559.xml"/><Relationship Id="rId1" Type="http://schemas.openxmlformats.org/officeDocument/2006/relationships/hyperlink" Target="../../AppData/Roaming/Microsoft/Excel/RSKSKS06P59_&#12304;&#12513;&#12540;&#12459;&#12540;&#12305;&#20837;&#21147;&#29992;Excel.xlsm" TargetMode="External"/><Relationship Id="rId212" Type="http://schemas.openxmlformats.org/officeDocument/2006/relationships/ctrlProp" Target="../ctrlProps/ctrlProp584.xml"/><Relationship Id="rId28" Type="http://schemas.openxmlformats.org/officeDocument/2006/relationships/ctrlProp" Target="../ctrlProps/ctrlProp400.xml"/><Relationship Id="rId49" Type="http://schemas.openxmlformats.org/officeDocument/2006/relationships/ctrlProp" Target="../ctrlProps/ctrlProp421.xml"/><Relationship Id="rId114" Type="http://schemas.openxmlformats.org/officeDocument/2006/relationships/ctrlProp" Target="../ctrlProps/ctrlProp486.xml"/><Relationship Id="rId60" Type="http://schemas.openxmlformats.org/officeDocument/2006/relationships/ctrlProp" Target="../ctrlProps/ctrlProp432.xml"/><Relationship Id="rId81" Type="http://schemas.openxmlformats.org/officeDocument/2006/relationships/ctrlProp" Target="../ctrlProps/ctrlProp453.xml"/><Relationship Id="rId135" Type="http://schemas.openxmlformats.org/officeDocument/2006/relationships/ctrlProp" Target="../ctrlProps/ctrlProp507.xml"/><Relationship Id="rId156" Type="http://schemas.openxmlformats.org/officeDocument/2006/relationships/ctrlProp" Target="../ctrlProps/ctrlProp528.xml"/><Relationship Id="rId177" Type="http://schemas.openxmlformats.org/officeDocument/2006/relationships/ctrlProp" Target="../ctrlProps/ctrlProp549.xml"/><Relationship Id="rId198" Type="http://schemas.openxmlformats.org/officeDocument/2006/relationships/ctrlProp" Target="../ctrlProps/ctrlProp570.xml"/><Relationship Id="rId202" Type="http://schemas.openxmlformats.org/officeDocument/2006/relationships/ctrlProp" Target="../ctrlProps/ctrlProp574.xml"/><Relationship Id="rId18" Type="http://schemas.openxmlformats.org/officeDocument/2006/relationships/ctrlProp" Target="../ctrlProps/ctrlProp390.xml"/><Relationship Id="rId39" Type="http://schemas.openxmlformats.org/officeDocument/2006/relationships/ctrlProp" Target="../ctrlProps/ctrlProp411.xml"/><Relationship Id="rId50" Type="http://schemas.openxmlformats.org/officeDocument/2006/relationships/ctrlProp" Target="../ctrlProps/ctrlProp422.xml"/><Relationship Id="rId104" Type="http://schemas.openxmlformats.org/officeDocument/2006/relationships/ctrlProp" Target="../ctrlProps/ctrlProp476.xml"/><Relationship Id="rId125" Type="http://schemas.openxmlformats.org/officeDocument/2006/relationships/ctrlProp" Target="../ctrlProps/ctrlProp497.xml"/><Relationship Id="rId146" Type="http://schemas.openxmlformats.org/officeDocument/2006/relationships/ctrlProp" Target="../ctrlProps/ctrlProp518.xml"/><Relationship Id="rId167" Type="http://schemas.openxmlformats.org/officeDocument/2006/relationships/ctrlProp" Target="../ctrlProps/ctrlProp539.xml"/><Relationship Id="rId188" Type="http://schemas.openxmlformats.org/officeDocument/2006/relationships/ctrlProp" Target="../ctrlProps/ctrlProp560.xml"/><Relationship Id="rId71" Type="http://schemas.openxmlformats.org/officeDocument/2006/relationships/ctrlProp" Target="../ctrlProps/ctrlProp443.xml"/><Relationship Id="rId92" Type="http://schemas.openxmlformats.org/officeDocument/2006/relationships/ctrlProp" Target="../ctrlProps/ctrlProp464.xml"/><Relationship Id="rId213" Type="http://schemas.openxmlformats.org/officeDocument/2006/relationships/ctrlProp" Target="../ctrlProps/ctrlProp585.xml"/><Relationship Id="rId2" Type="http://schemas.openxmlformats.org/officeDocument/2006/relationships/hyperlink" Target="../../AppData/Roaming/Microsoft/Excel/RSKSKS06P59_&#12304;&#12513;&#12540;&#12459;&#12540;&#12305;&#20837;&#21147;&#29992;Excel.xlsm" TargetMode="External"/><Relationship Id="rId29" Type="http://schemas.openxmlformats.org/officeDocument/2006/relationships/ctrlProp" Target="../ctrlProps/ctrlProp401.xml"/><Relationship Id="rId40" Type="http://schemas.openxmlformats.org/officeDocument/2006/relationships/ctrlProp" Target="../ctrlProps/ctrlProp412.xml"/><Relationship Id="rId115" Type="http://schemas.openxmlformats.org/officeDocument/2006/relationships/ctrlProp" Target="../ctrlProps/ctrlProp487.xml"/><Relationship Id="rId136" Type="http://schemas.openxmlformats.org/officeDocument/2006/relationships/ctrlProp" Target="../ctrlProps/ctrlProp508.xml"/><Relationship Id="rId157" Type="http://schemas.openxmlformats.org/officeDocument/2006/relationships/ctrlProp" Target="../ctrlProps/ctrlProp529.xml"/><Relationship Id="rId178" Type="http://schemas.openxmlformats.org/officeDocument/2006/relationships/ctrlProp" Target="../ctrlProps/ctrlProp550.xml"/><Relationship Id="rId61" Type="http://schemas.openxmlformats.org/officeDocument/2006/relationships/ctrlProp" Target="../ctrlProps/ctrlProp433.xml"/><Relationship Id="rId82" Type="http://schemas.openxmlformats.org/officeDocument/2006/relationships/ctrlProp" Target="../ctrlProps/ctrlProp454.xml"/><Relationship Id="rId199" Type="http://schemas.openxmlformats.org/officeDocument/2006/relationships/ctrlProp" Target="../ctrlProps/ctrlProp571.xml"/><Relationship Id="rId203" Type="http://schemas.openxmlformats.org/officeDocument/2006/relationships/ctrlProp" Target="../ctrlProps/ctrlProp575.xml"/><Relationship Id="rId19" Type="http://schemas.openxmlformats.org/officeDocument/2006/relationships/ctrlProp" Target="../ctrlProps/ctrlProp39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59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59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AV362"/>
  <sheetViews>
    <sheetView topLeftCell="AB325" workbookViewId="0">
      <selection activeCell="AS18" sqref="AS18"/>
    </sheetView>
  </sheetViews>
  <sheetFormatPr defaultColWidth="2.59765625" defaultRowHeight="12" x14ac:dyDescent="0.45"/>
  <cols>
    <col min="1" max="1" width="2.59765625" style="1"/>
    <col min="2" max="2" width="6.69921875" style="1" bestFit="1" customWidth="1"/>
    <col min="3" max="3" width="32.59765625" style="1" bestFit="1" customWidth="1"/>
    <col min="4" max="4" width="7" style="1" customWidth="1"/>
    <col min="5" max="5" width="2.59765625" style="1"/>
    <col min="6" max="6" width="25.69921875" style="1" bestFit="1" customWidth="1"/>
    <col min="7" max="7" width="8.5" style="1" bestFit="1" customWidth="1"/>
    <col min="8" max="10" width="9.19921875" style="1" bestFit="1" customWidth="1"/>
    <col min="11" max="11" width="2.59765625" style="1" customWidth="1"/>
    <col min="12" max="12" width="29.59765625" style="1" bestFit="1" customWidth="1"/>
    <col min="13" max="13" width="8.5" style="1" bestFit="1" customWidth="1"/>
    <col min="14" max="16" width="9.19921875" style="1" bestFit="1" customWidth="1"/>
    <col min="17" max="17" width="2.59765625" style="1" customWidth="1"/>
    <col min="18" max="18" width="33.59765625" style="1" bestFit="1" customWidth="1"/>
    <col min="19" max="19" width="8.5" style="1" bestFit="1" customWidth="1"/>
    <col min="20" max="22" width="9.19921875" style="1" bestFit="1" customWidth="1"/>
    <col min="23" max="23" width="2.59765625" style="1" customWidth="1"/>
    <col min="24" max="24" width="31.59765625" style="1" bestFit="1" customWidth="1"/>
    <col min="25" max="25" width="8.5" style="1" bestFit="1" customWidth="1"/>
    <col min="26" max="28" width="9.19921875" style="1" bestFit="1" customWidth="1"/>
    <col min="29" max="29" width="2.59765625" style="1" customWidth="1"/>
    <col min="30" max="30" width="14.09765625" style="1" bestFit="1" customWidth="1"/>
    <col min="31" max="31" width="8.5" style="18" bestFit="1" customWidth="1"/>
    <col min="32" max="34" width="9.19921875" style="1" bestFit="1" customWidth="1"/>
    <col min="35" max="35" width="34.19921875" style="1" customWidth="1"/>
    <col min="36" max="36" width="2.59765625" style="1" customWidth="1"/>
    <col min="37" max="37" width="14.09765625" style="1" bestFit="1" customWidth="1"/>
    <col min="38" max="38" width="8.5" style="1" bestFit="1" customWidth="1"/>
    <col min="39" max="41" width="9.19921875" style="1" bestFit="1" customWidth="1"/>
    <col min="42" max="42" width="2.59765625" style="1" customWidth="1"/>
    <col min="43" max="43" width="21" style="1" bestFit="1" customWidth="1"/>
    <col min="44" max="44" width="2.59765625" style="1" customWidth="1"/>
    <col min="45" max="45" width="19" style="1" bestFit="1" customWidth="1"/>
    <col min="46" max="46" width="2.59765625" style="1"/>
    <col min="47" max="47" width="16.19921875" style="1" bestFit="1" customWidth="1"/>
    <col min="48" max="48" width="10.19921875" style="1" bestFit="1" customWidth="1"/>
    <col min="49" max="16384" width="2.59765625" style="1"/>
  </cols>
  <sheetData>
    <row r="1" spans="1:48" ht="12.6" thickBot="1" x14ac:dyDescent="0.5">
      <c r="A1" s="17" t="s">
        <v>0</v>
      </c>
      <c r="B1" s="59"/>
      <c r="E1" s="17" t="s">
        <v>1</v>
      </c>
      <c r="AE1" s="1"/>
    </row>
    <row r="2" spans="1:48" ht="12.6" thickBot="1" x14ac:dyDescent="0.5">
      <c r="B2" s="337" t="s">
        <v>2</v>
      </c>
      <c r="C2" s="309" t="s">
        <v>3</v>
      </c>
      <c r="D2" s="249">
        <v>2</v>
      </c>
      <c r="E2" s="310"/>
      <c r="F2" s="250" t="s">
        <v>4</v>
      </c>
      <c r="G2" s="251" t="s">
        <v>5</v>
      </c>
      <c r="H2" s="252" t="s">
        <v>6</v>
      </c>
      <c r="I2" s="252" t="s">
        <v>7</v>
      </c>
      <c r="J2" s="253" t="s">
        <v>8</v>
      </c>
      <c r="K2" s="254"/>
      <c r="L2" s="250" t="s">
        <v>9</v>
      </c>
      <c r="M2" s="251" t="s">
        <v>5</v>
      </c>
      <c r="N2" s="252" t="s">
        <v>10</v>
      </c>
      <c r="O2" s="252" t="s">
        <v>7</v>
      </c>
      <c r="P2" s="253" t="s">
        <v>8</v>
      </c>
      <c r="Q2" s="254"/>
      <c r="R2" s="250" t="s">
        <v>11</v>
      </c>
      <c r="S2" s="251" t="s">
        <v>5</v>
      </c>
      <c r="T2" s="252" t="s">
        <v>10</v>
      </c>
      <c r="U2" s="252" t="s">
        <v>7</v>
      </c>
      <c r="V2" s="253" t="s">
        <v>8</v>
      </c>
      <c r="W2" s="254"/>
      <c r="X2" s="250" t="s">
        <v>12</v>
      </c>
      <c r="Y2" s="251" t="s">
        <v>5</v>
      </c>
      <c r="Z2" s="252" t="s">
        <v>10</v>
      </c>
      <c r="AA2" s="252" t="s">
        <v>7</v>
      </c>
      <c r="AB2" s="253" t="s">
        <v>8</v>
      </c>
      <c r="AC2" s="254"/>
      <c r="AD2" s="255" t="s">
        <v>13</v>
      </c>
      <c r="AE2" s="251" t="s">
        <v>5</v>
      </c>
      <c r="AF2" s="252" t="s">
        <v>10</v>
      </c>
      <c r="AG2" s="256" t="s">
        <v>7</v>
      </c>
      <c r="AH2" s="253" t="s">
        <v>8</v>
      </c>
      <c r="AI2" s="253" t="s">
        <v>14</v>
      </c>
      <c r="AJ2" s="254"/>
      <c r="AK2" s="255" t="s">
        <v>15</v>
      </c>
      <c r="AL2" s="251" t="s">
        <v>5</v>
      </c>
      <c r="AM2" s="252" t="s">
        <v>10</v>
      </c>
      <c r="AN2" s="256" t="s">
        <v>7</v>
      </c>
      <c r="AO2" s="253" t="s">
        <v>8</v>
      </c>
      <c r="AP2" s="254"/>
      <c r="AQ2" s="257" t="s">
        <v>16</v>
      </c>
      <c r="AR2" s="254"/>
      <c r="AS2" s="257" t="s">
        <v>17</v>
      </c>
      <c r="AU2" s="320" t="s">
        <v>18</v>
      </c>
      <c r="AV2" s="321" t="s">
        <v>19</v>
      </c>
    </row>
    <row r="3" spans="1:48" x14ac:dyDescent="0.45">
      <c r="B3" s="337"/>
      <c r="C3" s="309" t="s">
        <v>20</v>
      </c>
      <c r="D3" s="249">
        <v>1</v>
      </c>
      <c r="E3" s="310"/>
      <c r="F3" s="310" t="s">
        <v>21</v>
      </c>
      <c r="G3" s="310" t="s">
        <v>22</v>
      </c>
      <c r="H3" s="310" t="s">
        <v>23</v>
      </c>
      <c r="I3" s="310" t="s">
        <v>23</v>
      </c>
      <c r="J3" s="310" t="s">
        <v>23</v>
      </c>
      <c r="K3" s="310"/>
      <c r="L3" s="310" t="s">
        <v>24</v>
      </c>
      <c r="M3" s="310" t="s">
        <v>22</v>
      </c>
      <c r="N3" s="310" t="s">
        <v>23</v>
      </c>
      <c r="O3" s="310" t="s">
        <v>23</v>
      </c>
      <c r="P3" s="310" t="s">
        <v>23</v>
      </c>
      <c r="Q3" s="310"/>
      <c r="R3" s="310" t="s">
        <v>25</v>
      </c>
      <c r="S3" s="310" t="s">
        <v>22</v>
      </c>
      <c r="T3" s="310" t="s">
        <v>26</v>
      </c>
      <c r="U3" s="310" t="s">
        <v>23</v>
      </c>
      <c r="V3" s="310" t="s">
        <v>23</v>
      </c>
      <c r="W3" s="310"/>
      <c r="X3" s="310" t="s">
        <v>27</v>
      </c>
      <c r="Y3" s="310" t="s">
        <v>22</v>
      </c>
      <c r="Z3" s="310" t="s">
        <v>28</v>
      </c>
      <c r="AA3" s="310" t="s">
        <v>23</v>
      </c>
      <c r="AB3" s="310" t="s">
        <v>23</v>
      </c>
      <c r="AC3" s="310"/>
      <c r="AD3" s="310" t="s">
        <v>29</v>
      </c>
      <c r="AE3" s="311" t="s">
        <v>30</v>
      </c>
      <c r="AF3" s="310" t="s">
        <v>31</v>
      </c>
      <c r="AG3" s="310" t="s">
        <v>32</v>
      </c>
      <c r="AH3" s="310" t="s">
        <v>32</v>
      </c>
      <c r="AI3" s="310" t="str">
        <f>AF3&amp;"-"&amp;AD3</f>
        <v>医薬品-薬価基準収載</v>
      </c>
      <c r="AJ3" s="310"/>
      <c r="AK3" s="310" t="s">
        <v>33</v>
      </c>
      <c r="AL3" s="310" t="s">
        <v>22</v>
      </c>
      <c r="AM3" s="310" t="s">
        <v>22</v>
      </c>
      <c r="AN3" s="310" t="s">
        <v>23</v>
      </c>
      <c r="AO3" s="310" t="s">
        <v>23</v>
      </c>
      <c r="AP3" s="310"/>
      <c r="AQ3" s="310" t="s">
        <v>34</v>
      </c>
      <c r="AR3" s="310"/>
      <c r="AS3" s="310" t="s">
        <v>22</v>
      </c>
      <c r="AU3" s="320" t="s">
        <v>35</v>
      </c>
      <c r="AV3" s="321" t="s">
        <v>19</v>
      </c>
    </row>
    <row r="4" spans="1:48" x14ac:dyDescent="0.45">
      <c r="B4" s="337"/>
      <c r="C4" s="309" t="s">
        <v>36</v>
      </c>
      <c r="D4" s="249">
        <v>0.6</v>
      </c>
      <c r="E4" s="310"/>
      <c r="F4" s="310"/>
      <c r="G4" s="310"/>
      <c r="H4" s="310"/>
      <c r="I4" s="310"/>
      <c r="J4" s="310"/>
      <c r="K4" s="310"/>
      <c r="L4" s="310" t="s">
        <v>37</v>
      </c>
      <c r="M4" s="310" t="s">
        <v>38</v>
      </c>
      <c r="N4" s="310" t="s">
        <v>23</v>
      </c>
      <c r="O4" s="310" t="s">
        <v>23</v>
      </c>
      <c r="P4" s="310" t="s">
        <v>23</v>
      </c>
      <c r="Q4" s="310"/>
      <c r="R4" s="310" t="s">
        <v>39</v>
      </c>
      <c r="S4" s="310" t="s">
        <v>38</v>
      </c>
      <c r="T4" s="310" t="s">
        <v>26</v>
      </c>
      <c r="U4" s="310" t="s">
        <v>23</v>
      </c>
      <c r="V4" s="310" t="s">
        <v>23</v>
      </c>
      <c r="W4" s="310"/>
      <c r="X4" s="310" t="s">
        <v>40</v>
      </c>
      <c r="Y4" s="310" t="s">
        <v>38</v>
      </c>
      <c r="Z4" s="310" t="s">
        <v>28</v>
      </c>
      <c r="AA4" s="310" t="s">
        <v>23</v>
      </c>
      <c r="AB4" s="310" t="s">
        <v>23</v>
      </c>
      <c r="AC4" s="310"/>
      <c r="AD4" s="310" t="s">
        <v>41</v>
      </c>
      <c r="AE4" s="311" t="s">
        <v>42</v>
      </c>
      <c r="AF4" s="310" t="s">
        <v>31</v>
      </c>
      <c r="AG4" s="310" t="s">
        <v>43</v>
      </c>
      <c r="AH4" s="310" t="s">
        <v>43</v>
      </c>
      <c r="AI4" s="310" t="str">
        <f t="shared" ref="AI4:AI11" si="0">AF4&amp;"-"&amp;AD4</f>
        <v>医薬品-一般用、要指導又は薬価基準未収載</v>
      </c>
      <c r="AJ4" s="310"/>
      <c r="AK4" s="310" t="s">
        <v>44</v>
      </c>
      <c r="AL4" s="310" t="s">
        <v>38</v>
      </c>
      <c r="AM4" s="310" t="s">
        <v>38</v>
      </c>
      <c r="AN4" s="310" t="s">
        <v>23</v>
      </c>
      <c r="AO4" s="310" t="s">
        <v>23</v>
      </c>
      <c r="AP4" s="310"/>
      <c r="AQ4" s="310" t="s">
        <v>45</v>
      </c>
      <c r="AR4" s="310"/>
      <c r="AS4" s="310" t="s">
        <v>38</v>
      </c>
      <c r="AU4" s="320" t="s">
        <v>46</v>
      </c>
      <c r="AV4" s="321" t="s">
        <v>22</v>
      </c>
    </row>
    <row r="5" spans="1:48" x14ac:dyDescent="0.45">
      <c r="B5" s="337"/>
      <c r="C5" s="309" t="s">
        <v>47</v>
      </c>
      <c r="D5" s="249">
        <v>0.1</v>
      </c>
      <c r="E5" s="310"/>
      <c r="F5" s="310"/>
      <c r="G5" s="310"/>
      <c r="H5" s="310"/>
      <c r="I5" s="310"/>
      <c r="J5" s="310"/>
      <c r="K5" s="310"/>
      <c r="L5" s="310" t="s">
        <v>48</v>
      </c>
      <c r="M5" s="310" t="s">
        <v>49</v>
      </c>
      <c r="N5" s="310" t="s">
        <v>23</v>
      </c>
      <c r="O5" s="310" t="s">
        <v>23</v>
      </c>
      <c r="P5" s="310" t="s">
        <v>23</v>
      </c>
      <c r="Q5" s="310"/>
      <c r="R5" s="310" t="s">
        <v>50</v>
      </c>
      <c r="S5" s="310" t="s">
        <v>49</v>
      </c>
      <c r="T5" s="310" t="s">
        <v>26</v>
      </c>
      <c r="U5" s="310" t="s">
        <v>23</v>
      </c>
      <c r="V5" s="310" t="s">
        <v>23</v>
      </c>
      <c r="W5" s="310"/>
      <c r="X5" s="310" t="s">
        <v>51</v>
      </c>
      <c r="Y5" s="310" t="s">
        <v>49</v>
      </c>
      <c r="Z5" s="310" t="s">
        <v>28</v>
      </c>
      <c r="AA5" s="310" t="s">
        <v>23</v>
      </c>
      <c r="AB5" s="310" t="s">
        <v>23</v>
      </c>
      <c r="AC5" s="310"/>
      <c r="AD5" s="310" t="s">
        <v>52</v>
      </c>
      <c r="AE5" s="311" t="s">
        <v>53</v>
      </c>
      <c r="AF5" s="310" t="s">
        <v>31</v>
      </c>
      <c r="AG5" s="310" t="s">
        <v>54</v>
      </c>
      <c r="AH5" s="310" t="s">
        <v>23</v>
      </c>
      <c r="AI5" s="310" t="str">
        <f t="shared" si="0"/>
        <v>医薬品-薬局製造販売</v>
      </c>
      <c r="AJ5" s="310"/>
      <c r="AK5" s="310" t="s">
        <v>55</v>
      </c>
      <c r="AL5" s="310" t="s">
        <v>49</v>
      </c>
      <c r="AM5" s="310" t="s">
        <v>49</v>
      </c>
      <c r="AN5" s="310" t="s">
        <v>23</v>
      </c>
      <c r="AO5" s="310" t="s">
        <v>23</v>
      </c>
      <c r="AP5" s="310"/>
      <c r="AQ5" s="310" t="s">
        <v>56</v>
      </c>
      <c r="AR5" s="310"/>
      <c r="AS5" s="310" t="s">
        <v>49</v>
      </c>
    </row>
    <row r="6" spans="1:48" x14ac:dyDescent="0.45">
      <c r="B6" s="337"/>
      <c r="C6" s="309" t="s">
        <v>57</v>
      </c>
      <c r="D6" s="249">
        <v>2</v>
      </c>
      <c r="E6" s="310"/>
      <c r="F6" s="310"/>
      <c r="G6" s="310"/>
      <c r="H6" s="310"/>
      <c r="I6" s="310"/>
      <c r="J6" s="310"/>
      <c r="K6" s="310"/>
      <c r="L6" s="310" t="s">
        <v>58</v>
      </c>
      <c r="M6" s="310" t="s">
        <v>59</v>
      </c>
      <c r="N6" s="310" t="s">
        <v>23</v>
      </c>
      <c r="O6" s="310" t="s">
        <v>23</v>
      </c>
      <c r="P6" s="310" t="s">
        <v>23</v>
      </c>
      <c r="Q6" s="310"/>
      <c r="R6" s="310" t="s">
        <v>60</v>
      </c>
      <c r="S6" s="310" t="s">
        <v>59</v>
      </c>
      <c r="T6" s="310" t="s">
        <v>61</v>
      </c>
      <c r="U6" s="310" t="s">
        <v>23</v>
      </c>
      <c r="V6" s="310" t="s">
        <v>23</v>
      </c>
      <c r="W6" s="310"/>
      <c r="X6" s="310" t="s">
        <v>62</v>
      </c>
      <c r="Y6" s="310" t="s">
        <v>59</v>
      </c>
      <c r="Z6" s="310" t="s">
        <v>63</v>
      </c>
      <c r="AA6" s="310" t="s">
        <v>23</v>
      </c>
      <c r="AB6" s="310" t="s">
        <v>23</v>
      </c>
      <c r="AC6" s="310"/>
      <c r="AD6" s="310" t="s">
        <v>64</v>
      </c>
      <c r="AE6" s="311" t="s">
        <v>65</v>
      </c>
      <c r="AF6" s="310" t="s">
        <v>31</v>
      </c>
      <c r="AG6" s="310" t="s">
        <v>66</v>
      </c>
      <c r="AH6" s="310" t="s">
        <v>54</v>
      </c>
      <c r="AI6" s="310" t="str">
        <f t="shared" si="0"/>
        <v>医薬品-国又は地方公共団体購入</v>
      </c>
      <c r="AJ6" s="310"/>
      <c r="AK6" s="310" t="s">
        <v>67</v>
      </c>
      <c r="AL6" s="310" t="s">
        <v>59</v>
      </c>
      <c r="AM6" s="310" t="s">
        <v>59</v>
      </c>
      <c r="AN6" s="310" t="s">
        <v>23</v>
      </c>
      <c r="AO6" s="310" t="s">
        <v>23</v>
      </c>
      <c r="AP6" s="310"/>
      <c r="AQ6" s="310" t="s">
        <v>68</v>
      </c>
      <c r="AR6" s="310"/>
      <c r="AS6" s="310" t="s">
        <v>69</v>
      </c>
    </row>
    <row r="7" spans="1:48" x14ac:dyDescent="0.45">
      <c r="B7" s="337"/>
      <c r="C7" s="309" t="s">
        <v>70</v>
      </c>
      <c r="D7" s="249">
        <v>1</v>
      </c>
      <c r="E7" s="310"/>
      <c r="F7" s="310"/>
      <c r="G7" s="310"/>
      <c r="H7" s="310"/>
      <c r="I7" s="310"/>
      <c r="J7" s="310"/>
      <c r="K7" s="310"/>
      <c r="L7" s="310"/>
      <c r="M7" s="310"/>
      <c r="N7" s="310"/>
      <c r="O7" s="310"/>
      <c r="P7" s="310"/>
      <c r="Q7" s="310"/>
      <c r="R7" s="310" t="s">
        <v>71</v>
      </c>
      <c r="S7" s="310" t="s">
        <v>72</v>
      </c>
      <c r="T7" s="310" t="s">
        <v>63</v>
      </c>
      <c r="U7" s="310" t="s">
        <v>23</v>
      </c>
      <c r="V7" s="310" t="s">
        <v>23</v>
      </c>
      <c r="W7" s="310"/>
      <c r="X7" s="310" t="s">
        <v>73</v>
      </c>
      <c r="Y7" s="310" t="s">
        <v>72</v>
      </c>
      <c r="Z7" s="310" t="s">
        <v>63</v>
      </c>
      <c r="AA7" s="310" t="s">
        <v>23</v>
      </c>
      <c r="AB7" s="310" t="s">
        <v>23</v>
      </c>
      <c r="AC7" s="310"/>
      <c r="AD7" s="310" t="s">
        <v>74</v>
      </c>
      <c r="AE7" s="311" t="s">
        <v>75</v>
      </c>
      <c r="AF7" s="310" t="s">
        <v>76</v>
      </c>
      <c r="AG7" s="310" t="s">
        <v>23</v>
      </c>
      <c r="AH7" s="310" t="s">
        <v>66</v>
      </c>
      <c r="AI7" s="310" t="str">
        <f t="shared" si="0"/>
        <v>医療機器-材料価格基準収載</v>
      </c>
      <c r="AJ7" s="310"/>
      <c r="AK7" s="310" t="s">
        <v>77</v>
      </c>
      <c r="AL7" s="310" t="s">
        <v>72</v>
      </c>
      <c r="AM7" s="310" t="s">
        <v>72</v>
      </c>
      <c r="AN7" s="310" t="s">
        <v>23</v>
      </c>
      <c r="AO7" s="310" t="s">
        <v>23</v>
      </c>
      <c r="AP7" s="310"/>
      <c r="AQ7" s="310" t="s">
        <v>78</v>
      </c>
      <c r="AR7" s="310"/>
      <c r="AS7" s="310" t="s">
        <v>79</v>
      </c>
    </row>
    <row r="8" spans="1:48" x14ac:dyDescent="0.45">
      <c r="B8" s="337"/>
      <c r="C8" s="309" t="s">
        <v>80</v>
      </c>
      <c r="D8" s="249">
        <v>0.27</v>
      </c>
      <c r="E8" s="310"/>
      <c r="F8" s="310"/>
      <c r="G8" s="310"/>
      <c r="H8" s="310"/>
      <c r="I8" s="310"/>
      <c r="J8" s="310"/>
      <c r="K8" s="310"/>
      <c r="L8" s="310"/>
      <c r="M8" s="310"/>
      <c r="N8" s="310"/>
      <c r="O8" s="310"/>
      <c r="P8" s="310"/>
      <c r="Q8" s="310"/>
      <c r="R8" s="310" t="s">
        <v>81</v>
      </c>
      <c r="S8" s="310" t="s">
        <v>82</v>
      </c>
      <c r="T8" s="310" t="s">
        <v>63</v>
      </c>
      <c r="U8" s="310" t="s">
        <v>23</v>
      </c>
      <c r="V8" s="310" t="s">
        <v>23</v>
      </c>
      <c r="W8" s="310"/>
      <c r="X8" s="310"/>
      <c r="Y8" s="310"/>
      <c r="Z8" s="310"/>
      <c r="AA8" s="310"/>
      <c r="AB8" s="310"/>
      <c r="AC8" s="310"/>
      <c r="AD8" s="310" t="s">
        <v>83</v>
      </c>
      <c r="AE8" s="311" t="s">
        <v>84</v>
      </c>
      <c r="AF8" s="310" t="s">
        <v>76</v>
      </c>
      <c r="AG8" s="310" t="s">
        <v>23</v>
      </c>
      <c r="AH8" s="310" t="s">
        <v>85</v>
      </c>
      <c r="AI8" s="310" t="str">
        <f t="shared" si="0"/>
        <v>医療機器-材料価格基準未収載</v>
      </c>
      <c r="AJ8" s="310"/>
      <c r="AK8" s="310" t="s">
        <v>86</v>
      </c>
      <c r="AL8" s="310" t="s">
        <v>82</v>
      </c>
      <c r="AM8" s="310" t="s">
        <v>82</v>
      </c>
      <c r="AN8" s="310" t="s">
        <v>23</v>
      </c>
      <c r="AO8" s="310" t="s">
        <v>23</v>
      </c>
      <c r="AP8" s="310"/>
      <c r="AQ8" s="310" t="s">
        <v>87</v>
      </c>
      <c r="AR8" s="310"/>
      <c r="AS8" s="310" t="s">
        <v>88</v>
      </c>
    </row>
    <row r="9" spans="1:48" x14ac:dyDescent="0.45">
      <c r="B9" s="337"/>
      <c r="C9" s="309" t="s">
        <v>89</v>
      </c>
      <c r="D9" s="249">
        <v>1000</v>
      </c>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t="s">
        <v>64</v>
      </c>
      <c r="AE9" s="311" t="s">
        <v>90</v>
      </c>
      <c r="AF9" s="310" t="s">
        <v>76</v>
      </c>
      <c r="AG9" s="310" t="s">
        <v>23</v>
      </c>
      <c r="AH9" s="310" t="s">
        <v>91</v>
      </c>
      <c r="AI9" s="310" t="str">
        <f t="shared" si="0"/>
        <v>医療機器-国又は地方公共団体購入</v>
      </c>
      <c r="AJ9" s="310"/>
      <c r="AK9" s="310"/>
      <c r="AL9" s="310"/>
      <c r="AM9" s="310"/>
      <c r="AN9" s="310"/>
      <c r="AO9" s="310"/>
      <c r="AP9" s="310"/>
      <c r="AQ9" s="310" t="s">
        <v>92</v>
      </c>
      <c r="AR9" s="310"/>
      <c r="AS9" s="310" t="s">
        <v>93</v>
      </c>
    </row>
    <row r="10" spans="1:48" x14ac:dyDescent="0.45">
      <c r="B10" s="337"/>
      <c r="C10" s="309" t="s">
        <v>94</v>
      </c>
      <c r="D10" s="249">
        <v>1</v>
      </c>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t="s">
        <v>95</v>
      </c>
      <c r="AE10" s="311" t="s">
        <v>96</v>
      </c>
      <c r="AF10" s="310" t="s">
        <v>63</v>
      </c>
      <c r="AG10" s="310" t="s">
        <v>85</v>
      </c>
      <c r="AH10" s="310" t="s">
        <v>97</v>
      </c>
      <c r="AI10" s="310" t="str">
        <f t="shared" si="0"/>
        <v>再生医療等製品-保険収載</v>
      </c>
      <c r="AJ10" s="310"/>
      <c r="AK10" s="310"/>
      <c r="AL10" s="310"/>
      <c r="AM10" s="310"/>
      <c r="AN10" s="310"/>
      <c r="AO10" s="310"/>
      <c r="AP10" s="310"/>
      <c r="AQ10" s="310" t="s">
        <v>98</v>
      </c>
      <c r="AR10" s="310"/>
      <c r="AS10" s="310" t="s">
        <v>99</v>
      </c>
    </row>
    <row r="11" spans="1:48" x14ac:dyDescent="0.45">
      <c r="B11" s="337"/>
      <c r="C11" s="309" t="s">
        <v>100</v>
      </c>
      <c r="D11" s="249">
        <v>4</v>
      </c>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t="s">
        <v>101</v>
      </c>
      <c r="AE11" s="311" t="s">
        <v>102</v>
      </c>
      <c r="AF11" s="310" t="s">
        <v>63</v>
      </c>
      <c r="AG11" s="310" t="s">
        <v>91</v>
      </c>
      <c r="AH11" s="310" t="s">
        <v>103</v>
      </c>
      <c r="AI11" s="310" t="str">
        <f t="shared" si="0"/>
        <v>再生医療等製品-保険未収載</v>
      </c>
      <c r="AJ11" s="310"/>
      <c r="AK11" s="310"/>
      <c r="AL11" s="310"/>
      <c r="AM11" s="310"/>
      <c r="AN11" s="310"/>
      <c r="AO11" s="310"/>
      <c r="AP11" s="310"/>
      <c r="AQ11" s="310" t="s">
        <v>104</v>
      </c>
      <c r="AR11" s="310"/>
      <c r="AS11" s="310" t="s">
        <v>105</v>
      </c>
    </row>
    <row r="12" spans="1:48" x14ac:dyDescent="0.45">
      <c r="B12" s="337"/>
      <c r="C12" s="309" t="s">
        <v>106</v>
      </c>
      <c r="D12" s="249">
        <v>1</v>
      </c>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t="s">
        <v>64</v>
      </c>
      <c r="AE12" s="311" t="s">
        <v>107</v>
      </c>
      <c r="AF12" s="310" t="s">
        <v>63</v>
      </c>
      <c r="AG12" s="310" t="s">
        <v>97</v>
      </c>
      <c r="AH12" s="310" t="s">
        <v>108</v>
      </c>
      <c r="AI12" s="310" t="str">
        <f>AF12&amp;"-"&amp;AD12</f>
        <v>再生医療等製品-国又は地方公共団体購入</v>
      </c>
      <c r="AJ12" s="310"/>
      <c r="AK12" s="310"/>
      <c r="AL12" s="310"/>
      <c r="AM12" s="310"/>
      <c r="AN12" s="310"/>
      <c r="AO12" s="310"/>
      <c r="AP12" s="310"/>
      <c r="AQ12" s="310" t="s">
        <v>109</v>
      </c>
      <c r="AR12" s="310"/>
      <c r="AS12" s="310" t="s">
        <v>110</v>
      </c>
    </row>
    <row r="13" spans="1:48" x14ac:dyDescent="0.45">
      <c r="B13" s="337"/>
      <c r="C13" s="309" t="s">
        <v>111</v>
      </c>
      <c r="D13" s="249">
        <v>100</v>
      </c>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1"/>
      <c r="AF13" s="310"/>
      <c r="AG13" s="310"/>
      <c r="AH13" s="310"/>
      <c r="AI13" s="310"/>
      <c r="AJ13" s="310"/>
      <c r="AK13" s="310"/>
      <c r="AL13" s="310"/>
      <c r="AM13" s="310"/>
      <c r="AN13" s="310"/>
      <c r="AO13" s="310"/>
      <c r="AP13" s="310"/>
      <c r="AQ13" s="310" t="s">
        <v>112</v>
      </c>
      <c r="AR13" s="310"/>
      <c r="AS13" s="310" t="s">
        <v>113</v>
      </c>
    </row>
    <row r="14" spans="1:48" x14ac:dyDescent="0.45">
      <c r="B14" s="338" t="s">
        <v>114</v>
      </c>
      <c r="C14" s="155" t="s">
        <v>115</v>
      </c>
      <c r="D14" s="249">
        <v>2</v>
      </c>
      <c r="E14" s="310"/>
      <c r="F14" s="310"/>
      <c r="G14" s="310"/>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1"/>
      <c r="AF14" s="310"/>
      <c r="AG14" s="310"/>
      <c r="AH14" s="310"/>
      <c r="AI14" s="310"/>
      <c r="AJ14" s="310"/>
      <c r="AK14" s="310"/>
      <c r="AL14" s="310"/>
      <c r="AM14" s="310"/>
      <c r="AN14" s="310"/>
      <c r="AO14" s="310"/>
      <c r="AP14" s="310"/>
      <c r="AQ14" s="310" t="s">
        <v>116</v>
      </c>
      <c r="AR14" s="310"/>
      <c r="AS14" s="310" t="s">
        <v>117</v>
      </c>
    </row>
    <row r="15" spans="1:48" x14ac:dyDescent="0.45">
      <c r="B15" s="338"/>
      <c r="C15" s="309" t="s">
        <v>118</v>
      </c>
      <c r="D15" s="249">
        <v>1</v>
      </c>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1"/>
      <c r="AF15" s="310"/>
      <c r="AG15" s="310"/>
      <c r="AH15" s="310"/>
      <c r="AI15" s="310"/>
      <c r="AJ15" s="310"/>
      <c r="AK15" s="310"/>
      <c r="AL15" s="310"/>
      <c r="AM15" s="310"/>
      <c r="AN15" s="310"/>
      <c r="AO15" s="310"/>
      <c r="AP15" s="310"/>
      <c r="AQ15" s="310" t="s">
        <v>119</v>
      </c>
      <c r="AR15" s="310"/>
      <c r="AS15" s="310" t="s">
        <v>120</v>
      </c>
    </row>
    <row r="16" spans="1:48" x14ac:dyDescent="0.45">
      <c r="B16" s="338"/>
      <c r="C16" s="309" t="s">
        <v>121</v>
      </c>
      <c r="D16" s="249">
        <v>1</v>
      </c>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1"/>
      <c r="AF16" s="310"/>
      <c r="AG16" s="310"/>
      <c r="AH16" s="310"/>
      <c r="AI16" s="310"/>
      <c r="AJ16" s="310"/>
      <c r="AK16" s="310"/>
      <c r="AL16" s="310"/>
      <c r="AM16" s="310"/>
      <c r="AN16" s="310"/>
      <c r="AO16" s="310"/>
      <c r="AP16" s="310"/>
      <c r="AQ16" s="310" t="s">
        <v>122</v>
      </c>
      <c r="AR16" s="310"/>
      <c r="AS16" s="310" t="s">
        <v>123</v>
      </c>
    </row>
    <row r="17" spans="2:45" x14ac:dyDescent="0.45">
      <c r="B17" s="338"/>
      <c r="C17" s="309" t="s">
        <v>124</v>
      </c>
      <c r="D17" s="249">
        <v>0.5</v>
      </c>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1"/>
      <c r="AF17" s="310"/>
      <c r="AG17" s="310"/>
      <c r="AH17" s="310"/>
      <c r="AI17" s="312"/>
      <c r="AJ17" s="310"/>
      <c r="AK17" s="310"/>
      <c r="AL17" s="310"/>
      <c r="AM17" s="310"/>
      <c r="AN17" s="310"/>
      <c r="AO17" s="310"/>
      <c r="AP17" s="310"/>
      <c r="AQ17" s="310" t="s">
        <v>125</v>
      </c>
      <c r="AR17" s="310"/>
      <c r="AS17" s="310" t="s">
        <v>126</v>
      </c>
    </row>
    <row r="18" spans="2:45" x14ac:dyDescent="0.45">
      <c r="B18" s="338"/>
      <c r="C18" s="309" t="s">
        <v>127</v>
      </c>
      <c r="D18" s="249">
        <v>0.5</v>
      </c>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1"/>
      <c r="AF18" s="310"/>
      <c r="AG18" s="310"/>
      <c r="AH18" s="310"/>
      <c r="AI18" s="312"/>
      <c r="AJ18" s="310"/>
      <c r="AK18" s="310"/>
      <c r="AL18" s="310"/>
      <c r="AM18" s="310"/>
      <c r="AN18" s="310"/>
      <c r="AO18" s="310"/>
      <c r="AP18" s="310"/>
      <c r="AQ18" s="310" t="s">
        <v>128</v>
      </c>
      <c r="AR18" s="310"/>
      <c r="AS18" s="310" t="s">
        <v>129</v>
      </c>
    </row>
    <row r="19" spans="2:45" x14ac:dyDescent="0.45">
      <c r="B19" s="338"/>
      <c r="C19" s="309" t="s">
        <v>130</v>
      </c>
      <c r="D19" s="249">
        <v>1</v>
      </c>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1"/>
      <c r="AF19" s="310"/>
      <c r="AG19" s="310"/>
      <c r="AH19" s="310"/>
      <c r="AI19" s="312"/>
      <c r="AJ19" s="310"/>
      <c r="AK19" s="310"/>
      <c r="AL19" s="310"/>
      <c r="AM19" s="310"/>
      <c r="AN19" s="310"/>
      <c r="AO19" s="310"/>
      <c r="AP19" s="310"/>
      <c r="AQ19" s="310" t="s">
        <v>131</v>
      </c>
      <c r="AR19" s="310"/>
      <c r="AS19" s="310" t="s">
        <v>132</v>
      </c>
    </row>
    <row r="20" spans="2:45" x14ac:dyDescent="0.45">
      <c r="B20" s="338"/>
      <c r="C20" s="309" t="s">
        <v>133</v>
      </c>
      <c r="D20" s="249">
        <v>0.5</v>
      </c>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C20" s="310"/>
      <c r="AD20" s="310"/>
      <c r="AE20" s="311"/>
      <c r="AF20" s="310"/>
      <c r="AG20" s="310"/>
      <c r="AH20" s="310"/>
      <c r="AI20" s="312"/>
      <c r="AJ20" s="310"/>
      <c r="AK20" s="310"/>
      <c r="AL20" s="310"/>
      <c r="AM20" s="310"/>
      <c r="AN20" s="310"/>
      <c r="AO20" s="310"/>
      <c r="AP20" s="310"/>
      <c r="AQ20" s="310" t="s">
        <v>134</v>
      </c>
      <c r="AR20" s="310"/>
      <c r="AS20" s="310" t="s">
        <v>135</v>
      </c>
    </row>
    <row r="21" spans="2:45" x14ac:dyDescent="0.45">
      <c r="B21" s="338"/>
      <c r="C21" s="309" t="s">
        <v>136</v>
      </c>
      <c r="D21" s="249">
        <v>0.05</v>
      </c>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1"/>
      <c r="AF21" s="310"/>
      <c r="AG21" s="310"/>
      <c r="AH21" s="310"/>
      <c r="AI21" s="312"/>
      <c r="AJ21" s="310"/>
      <c r="AK21" s="310"/>
      <c r="AL21" s="310"/>
      <c r="AM21" s="310"/>
      <c r="AN21" s="310"/>
      <c r="AO21" s="310"/>
      <c r="AP21" s="310"/>
      <c r="AQ21" s="310" t="s">
        <v>137</v>
      </c>
      <c r="AR21" s="310"/>
      <c r="AS21" s="310" t="s">
        <v>138</v>
      </c>
    </row>
    <row r="22" spans="2:45" x14ac:dyDescent="0.45">
      <c r="B22" s="338"/>
      <c r="C22" s="309" t="s">
        <v>139</v>
      </c>
      <c r="D22" s="249">
        <v>1000</v>
      </c>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1"/>
      <c r="AF22" s="310"/>
      <c r="AG22" s="310"/>
      <c r="AH22" s="310"/>
      <c r="AI22" s="312"/>
      <c r="AJ22" s="310"/>
      <c r="AK22" s="310"/>
      <c r="AL22" s="310"/>
      <c r="AM22" s="310"/>
      <c r="AN22" s="310"/>
      <c r="AO22" s="310"/>
      <c r="AP22" s="310"/>
      <c r="AQ22" s="310" t="s">
        <v>140</v>
      </c>
      <c r="AR22" s="310"/>
      <c r="AS22" s="310" t="s">
        <v>141</v>
      </c>
    </row>
    <row r="23" spans="2:45" x14ac:dyDescent="0.45">
      <c r="B23" s="338"/>
      <c r="C23" s="156" t="s">
        <v>94</v>
      </c>
      <c r="D23" s="249">
        <v>1</v>
      </c>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1"/>
      <c r="AF23" s="310"/>
      <c r="AG23" s="310"/>
      <c r="AH23" s="310"/>
      <c r="AI23" s="312"/>
      <c r="AJ23" s="310"/>
      <c r="AK23" s="310"/>
      <c r="AL23" s="310"/>
      <c r="AM23" s="310"/>
      <c r="AN23" s="310"/>
      <c r="AO23" s="310"/>
      <c r="AP23" s="310"/>
      <c r="AQ23" s="310" t="s">
        <v>142</v>
      </c>
      <c r="AR23" s="310"/>
      <c r="AS23" s="310" t="s">
        <v>143</v>
      </c>
    </row>
    <row r="24" spans="2:45" x14ac:dyDescent="0.45">
      <c r="B24" s="338"/>
      <c r="C24" s="309" t="s">
        <v>100</v>
      </c>
      <c r="D24" s="249">
        <v>3</v>
      </c>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1"/>
      <c r="AF24" s="310"/>
      <c r="AG24" s="310"/>
      <c r="AH24" s="310"/>
      <c r="AI24" s="312"/>
      <c r="AJ24" s="310"/>
      <c r="AK24" s="310"/>
      <c r="AL24" s="310"/>
      <c r="AM24" s="310"/>
      <c r="AN24" s="310"/>
      <c r="AO24" s="310"/>
      <c r="AP24" s="310"/>
      <c r="AQ24" s="310" t="s">
        <v>144</v>
      </c>
      <c r="AR24" s="310"/>
      <c r="AS24" s="310" t="s">
        <v>145</v>
      </c>
    </row>
    <row r="25" spans="2:45" x14ac:dyDescent="0.45">
      <c r="B25" s="338"/>
      <c r="C25" s="156" t="s">
        <v>106</v>
      </c>
      <c r="D25" s="249">
        <v>1</v>
      </c>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1"/>
      <c r="AF25" s="310"/>
      <c r="AG25" s="310"/>
      <c r="AH25" s="310"/>
      <c r="AI25" s="312"/>
      <c r="AJ25" s="310"/>
      <c r="AK25" s="310"/>
      <c r="AL25" s="310"/>
      <c r="AM25" s="310"/>
      <c r="AN25" s="310"/>
      <c r="AO25" s="310"/>
      <c r="AP25" s="310"/>
      <c r="AQ25" s="310" t="s">
        <v>146</v>
      </c>
      <c r="AR25" s="310"/>
      <c r="AS25" s="310" t="s">
        <v>147</v>
      </c>
    </row>
    <row r="26" spans="2:45" x14ac:dyDescent="0.45">
      <c r="B26" s="338"/>
      <c r="C26" s="156" t="s">
        <v>111</v>
      </c>
      <c r="D26" s="249">
        <v>100</v>
      </c>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1"/>
      <c r="AF26" s="310"/>
      <c r="AG26" s="310"/>
      <c r="AH26" s="310"/>
      <c r="AI26" s="312"/>
      <c r="AJ26" s="310"/>
      <c r="AK26" s="310"/>
      <c r="AL26" s="310"/>
      <c r="AM26" s="310"/>
      <c r="AN26" s="310"/>
      <c r="AO26" s="310"/>
      <c r="AP26" s="310"/>
      <c r="AQ26" s="310" t="s">
        <v>148</v>
      </c>
      <c r="AR26" s="310"/>
      <c r="AS26" s="310" t="s">
        <v>149</v>
      </c>
    </row>
    <row r="27" spans="2:45" x14ac:dyDescent="0.45">
      <c r="B27" s="338" t="s">
        <v>150</v>
      </c>
      <c r="C27" s="309" t="s">
        <v>151</v>
      </c>
      <c r="D27" s="249">
        <v>2</v>
      </c>
      <c r="E27" s="310"/>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1"/>
      <c r="AF27" s="310"/>
      <c r="AG27" s="310"/>
      <c r="AH27" s="310"/>
      <c r="AI27" s="312"/>
      <c r="AJ27" s="310"/>
      <c r="AK27" s="310"/>
      <c r="AL27" s="310"/>
      <c r="AM27" s="310"/>
      <c r="AN27" s="310"/>
      <c r="AO27" s="310"/>
      <c r="AP27" s="310"/>
      <c r="AQ27" s="310" t="s">
        <v>152</v>
      </c>
      <c r="AR27" s="310"/>
      <c r="AS27" s="310" t="s">
        <v>153</v>
      </c>
    </row>
    <row r="28" spans="2:45" x14ac:dyDescent="0.45">
      <c r="B28" s="338"/>
      <c r="C28" s="309" t="s">
        <v>154</v>
      </c>
      <c r="D28" s="249">
        <v>1.28</v>
      </c>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1"/>
      <c r="AF28" s="310"/>
      <c r="AG28" s="310"/>
      <c r="AH28" s="310"/>
      <c r="AI28" s="312"/>
      <c r="AJ28" s="310"/>
      <c r="AK28" s="310"/>
      <c r="AL28" s="310"/>
      <c r="AM28" s="310"/>
      <c r="AN28" s="310"/>
      <c r="AO28" s="310"/>
      <c r="AP28" s="310"/>
      <c r="AQ28" s="310" t="s">
        <v>155</v>
      </c>
      <c r="AR28" s="310"/>
      <c r="AS28" s="310" t="s">
        <v>156</v>
      </c>
    </row>
    <row r="29" spans="2:45" x14ac:dyDescent="0.45">
      <c r="B29" s="338"/>
      <c r="C29" s="309" t="s">
        <v>157</v>
      </c>
      <c r="D29" s="249">
        <v>0.77</v>
      </c>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1"/>
      <c r="AF29" s="310"/>
      <c r="AG29" s="310"/>
      <c r="AH29" s="310"/>
      <c r="AI29" s="312"/>
      <c r="AJ29" s="310"/>
      <c r="AK29" s="310"/>
      <c r="AL29" s="310"/>
      <c r="AM29" s="310"/>
      <c r="AN29" s="310"/>
      <c r="AO29" s="310"/>
      <c r="AP29" s="310"/>
      <c r="AQ29" s="310" t="s">
        <v>158</v>
      </c>
      <c r="AR29" s="310"/>
      <c r="AS29" s="310" t="s">
        <v>159</v>
      </c>
    </row>
    <row r="30" spans="2:45" x14ac:dyDescent="0.45">
      <c r="B30" s="338"/>
      <c r="C30" s="309" t="s">
        <v>160</v>
      </c>
      <c r="D30" s="249">
        <v>0.1</v>
      </c>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1"/>
      <c r="AF30" s="310"/>
      <c r="AG30" s="310"/>
      <c r="AH30" s="310"/>
      <c r="AI30" s="312"/>
      <c r="AJ30" s="310"/>
      <c r="AK30" s="310"/>
      <c r="AL30" s="310"/>
      <c r="AM30" s="310"/>
      <c r="AN30" s="310"/>
      <c r="AO30" s="310"/>
      <c r="AP30" s="310"/>
      <c r="AQ30" s="310" t="s">
        <v>161</v>
      </c>
      <c r="AR30" s="310"/>
      <c r="AS30" s="310" t="s">
        <v>162</v>
      </c>
    </row>
    <row r="31" spans="2:45" x14ac:dyDescent="0.45">
      <c r="B31" s="338"/>
      <c r="C31" s="309" t="s">
        <v>163</v>
      </c>
      <c r="D31" s="249">
        <v>0.249</v>
      </c>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c r="AE31" s="311"/>
      <c r="AF31" s="310"/>
      <c r="AG31" s="310"/>
      <c r="AH31" s="310"/>
      <c r="AI31" s="312"/>
      <c r="AJ31" s="310"/>
      <c r="AK31" s="310"/>
      <c r="AL31" s="310"/>
      <c r="AM31" s="310"/>
      <c r="AN31" s="310"/>
      <c r="AO31" s="310"/>
      <c r="AP31" s="310"/>
      <c r="AQ31" s="310" t="s">
        <v>164</v>
      </c>
      <c r="AR31" s="310"/>
      <c r="AS31" s="310" t="s">
        <v>165</v>
      </c>
    </row>
    <row r="32" spans="2:45" x14ac:dyDescent="0.45">
      <c r="B32" s="338"/>
      <c r="C32" s="309" t="s">
        <v>166</v>
      </c>
      <c r="D32" s="249">
        <v>1000</v>
      </c>
      <c r="E32" s="310"/>
      <c r="F32" s="310"/>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1"/>
      <c r="AF32" s="310"/>
      <c r="AG32" s="310"/>
      <c r="AH32" s="310"/>
      <c r="AI32" s="312"/>
      <c r="AJ32" s="310"/>
      <c r="AK32" s="310"/>
      <c r="AL32" s="310"/>
      <c r="AM32" s="310"/>
      <c r="AN32" s="310"/>
      <c r="AO32" s="310"/>
      <c r="AP32" s="310"/>
      <c r="AQ32" s="310" t="s">
        <v>167</v>
      </c>
      <c r="AR32" s="310"/>
      <c r="AS32" s="310" t="s">
        <v>168</v>
      </c>
    </row>
    <row r="33" spans="2:45" x14ac:dyDescent="0.45">
      <c r="B33" s="338"/>
      <c r="C33" s="309" t="s">
        <v>169</v>
      </c>
      <c r="D33" s="249">
        <v>0.1</v>
      </c>
      <c r="E33" s="310"/>
      <c r="F33" s="310"/>
      <c r="G33" s="310"/>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1"/>
      <c r="AF33" s="310"/>
      <c r="AG33" s="310"/>
      <c r="AH33" s="310"/>
      <c r="AI33" s="312"/>
      <c r="AJ33" s="310"/>
      <c r="AK33" s="310"/>
      <c r="AL33" s="310"/>
      <c r="AM33" s="310"/>
      <c r="AN33" s="310"/>
      <c r="AO33" s="310"/>
      <c r="AP33" s="310"/>
      <c r="AQ33" s="310" t="s">
        <v>170</v>
      </c>
      <c r="AR33" s="310"/>
      <c r="AS33" s="310" t="s">
        <v>171</v>
      </c>
    </row>
    <row r="34" spans="2:45" x14ac:dyDescent="0.45">
      <c r="B34" s="338"/>
      <c r="C34" s="309" t="s">
        <v>172</v>
      </c>
      <c r="D34" s="249">
        <v>0.115</v>
      </c>
      <c r="E34" s="310"/>
      <c r="F34" s="310"/>
      <c r="G34" s="310"/>
      <c r="H34" s="310"/>
      <c r="I34" s="310"/>
      <c r="J34" s="310"/>
      <c r="K34" s="310"/>
      <c r="L34" s="310"/>
      <c r="M34" s="310"/>
      <c r="N34" s="310"/>
      <c r="O34" s="310"/>
      <c r="P34" s="310"/>
      <c r="Q34" s="310"/>
      <c r="R34" s="310"/>
      <c r="S34" s="310"/>
      <c r="T34" s="310"/>
      <c r="U34" s="310"/>
      <c r="V34" s="310"/>
      <c r="W34" s="310"/>
      <c r="X34" s="310"/>
      <c r="Y34" s="310"/>
      <c r="Z34" s="310"/>
      <c r="AA34" s="310"/>
      <c r="AB34" s="310"/>
      <c r="AC34" s="310"/>
      <c r="AD34" s="310"/>
      <c r="AE34" s="311"/>
      <c r="AF34" s="310"/>
      <c r="AG34" s="310"/>
      <c r="AH34" s="310"/>
      <c r="AI34" s="312"/>
      <c r="AJ34" s="310"/>
      <c r="AK34" s="310"/>
      <c r="AL34" s="310"/>
      <c r="AM34" s="310"/>
      <c r="AN34" s="310"/>
      <c r="AO34" s="310"/>
      <c r="AP34" s="310"/>
      <c r="AQ34" s="310" t="s">
        <v>173</v>
      </c>
      <c r="AR34" s="310"/>
      <c r="AS34" s="310" t="s">
        <v>174</v>
      </c>
    </row>
    <row r="35" spans="2:45" x14ac:dyDescent="0.45">
      <c r="B35" s="338"/>
      <c r="C35" s="309" t="s">
        <v>175</v>
      </c>
      <c r="D35" s="249">
        <v>1000</v>
      </c>
      <c r="E35" s="310"/>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1"/>
      <c r="AF35" s="310"/>
      <c r="AG35" s="310"/>
      <c r="AH35" s="310"/>
      <c r="AI35" s="312"/>
      <c r="AJ35" s="310"/>
      <c r="AK35" s="310"/>
      <c r="AL35" s="310"/>
      <c r="AM35" s="310"/>
      <c r="AN35" s="310"/>
      <c r="AO35" s="310"/>
      <c r="AP35" s="310"/>
      <c r="AQ35" s="310" t="s">
        <v>176</v>
      </c>
      <c r="AR35" s="310"/>
      <c r="AS35" s="310" t="s">
        <v>177</v>
      </c>
    </row>
    <row r="36" spans="2:45" x14ac:dyDescent="0.45">
      <c r="B36" s="338"/>
      <c r="C36" s="309" t="s">
        <v>178</v>
      </c>
      <c r="D36" s="249">
        <v>2.4</v>
      </c>
      <c r="E36" s="310"/>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1"/>
      <c r="AF36" s="310"/>
      <c r="AG36" s="310"/>
      <c r="AH36" s="310"/>
      <c r="AI36" s="312"/>
      <c r="AJ36" s="310"/>
      <c r="AK36" s="310"/>
      <c r="AL36" s="310"/>
      <c r="AM36" s="310"/>
      <c r="AN36" s="310"/>
      <c r="AO36" s="310"/>
      <c r="AP36" s="310"/>
      <c r="AQ36" s="310" t="s">
        <v>179</v>
      </c>
      <c r="AR36" s="310"/>
      <c r="AS36" s="310" t="s">
        <v>180</v>
      </c>
    </row>
    <row r="37" spans="2:45" x14ac:dyDescent="0.45">
      <c r="B37" s="338"/>
      <c r="C37" s="309" t="s">
        <v>181</v>
      </c>
      <c r="D37" s="249">
        <v>1.9</v>
      </c>
      <c r="E37" s="310"/>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1"/>
      <c r="AF37" s="310"/>
      <c r="AG37" s="310"/>
      <c r="AH37" s="310"/>
      <c r="AI37" s="312"/>
      <c r="AJ37" s="310"/>
      <c r="AK37" s="310"/>
      <c r="AL37" s="310"/>
      <c r="AM37" s="310"/>
      <c r="AN37" s="310"/>
      <c r="AO37" s="310"/>
      <c r="AP37" s="310"/>
      <c r="AQ37" s="310" t="s">
        <v>182</v>
      </c>
      <c r="AR37" s="310"/>
      <c r="AS37" s="310" t="s">
        <v>183</v>
      </c>
    </row>
    <row r="38" spans="2:45" x14ac:dyDescent="0.45">
      <c r="B38" s="338"/>
      <c r="C38" s="309" t="s">
        <v>184</v>
      </c>
      <c r="D38" s="249">
        <v>0.7</v>
      </c>
      <c r="E38" s="310"/>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1"/>
      <c r="AF38" s="310"/>
      <c r="AG38" s="310"/>
      <c r="AH38" s="310"/>
      <c r="AI38" s="312"/>
      <c r="AJ38" s="310"/>
      <c r="AK38" s="310"/>
      <c r="AL38" s="310"/>
      <c r="AM38" s="310"/>
      <c r="AN38" s="310"/>
      <c r="AO38" s="310"/>
      <c r="AP38" s="310"/>
      <c r="AQ38" s="310" t="s">
        <v>185</v>
      </c>
      <c r="AR38" s="310"/>
      <c r="AS38" s="310" t="s">
        <v>186</v>
      </c>
    </row>
    <row r="39" spans="2:45" x14ac:dyDescent="0.45">
      <c r="B39" s="338"/>
      <c r="C39" s="309" t="s">
        <v>187</v>
      </c>
      <c r="D39" s="249">
        <v>0.1</v>
      </c>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1"/>
      <c r="AF39" s="310"/>
      <c r="AG39" s="310"/>
      <c r="AH39" s="310"/>
      <c r="AI39" s="312"/>
      <c r="AJ39" s="310"/>
      <c r="AK39" s="310"/>
      <c r="AL39" s="310"/>
      <c r="AM39" s="310"/>
      <c r="AN39" s="310"/>
      <c r="AO39" s="310"/>
      <c r="AP39" s="310"/>
      <c r="AQ39" s="310" t="s">
        <v>188</v>
      </c>
      <c r="AR39" s="310"/>
      <c r="AS39" s="310" t="s">
        <v>189</v>
      </c>
    </row>
    <row r="40" spans="2:45" x14ac:dyDescent="0.45">
      <c r="B40" s="338"/>
      <c r="C40" s="309" t="s">
        <v>190</v>
      </c>
      <c r="D40" s="249">
        <v>0.14299999999999999</v>
      </c>
      <c r="E40" s="310"/>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1"/>
      <c r="AF40" s="310"/>
      <c r="AG40" s="310"/>
      <c r="AH40" s="310"/>
      <c r="AI40" s="312"/>
      <c r="AJ40" s="310"/>
      <c r="AK40" s="310"/>
      <c r="AL40" s="310"/>
      <c r="AM40" s="310"/>
      <c r="AN40" s="310"/>
      <c r="AO40" s="310"/>
      <c r="AP40" s="310"/>
      <c r="AQ40" s="310" t="s">
        <v>191</v>
      </c>
      <c r="AR40" s="310"/>
      <c r="AS40" s="310" t="s">
        <v>192</v>
      </c>
    </row>
    <row r="41" spans="2:45" x14ac:dyDescent="0.45">
      <c r="B41" s="338"/>
      <c r="C41" s="309" t="s">
        <v>193</v>
      </c>
      <c r="D41" s="249">
        <v>1000</v>
      </c>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1"/>
      <c r="AF41" s="310"/>
      <c r="AG41" s="310"/>
      <c r="AH41" s="310"/>
      <c r="AI41" s="312"/>
      <c r="AJ41" s="310"/>
      <c r="AK41" s="310"/>
      <c r="AL41" s="310"/>
      <c r="AM41" s="310"/>
      <c r="AN41" s="310"/>
      <c r="AO41" s="310"/>
      <c r="AP41" s="310"/>
      <c r="AQ41" s="310" t="s">
        <v>194</v>
      </c>
      <c r="AR41" s="310"/>
      <c r="AS41" s="310" t="s">
        <v>195</v>
      </c>
    </row>
    <row r="42" spans="2:45" x14ac:dyDescent="0.45">
      <c r="B42" s="338"/>
      <c r="C42" s="309" t="s">
        <v>196</v>
      </c>
      <c r="D42" s="249">
        <v>2</v>
      </c>
      <c r="E42" s="310"/>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1"/>
      <c r="AF42" s="310"/>
      <c r="AG42" s="310"/>
      <c r="AH42" s="310"/>
      <c r="AI42" s="312"/>
      <c r="AJ42" s="310"/>
      <c r="AK42" s="310"/>
      <c r="AL42" s="310"/>
      <c r="AM42" s="310"/>
      <c r="AN42" s="310"/>
      <c r="AO42" s="310"/>
      <c r="AP42" s="310"/>
      <c r="AQ42" s="310" t="s">
        <v>197</v>
      </c>
      <c r="AR42" s="310"/>
      <c r="AS42" s="310" t="s">
        <v>198</v>
      </c>
    </row>
    <row r="43" spans="2:45" x14ac:dyDescent="0.45">
      <c r="B43" s="338"/>
      <c r="C43" s="309" t="s">
        <v>199</v>
      </c>
      <c r="D43" s="249">
        <v>1</v>
      </c>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c r="AE43" s="311"/>
      <c r="AF43" s="310"/>
      <c r="AG43" s="310"/>
      <c r="AH43" s="310"/>
      <c r="AI43" s="312"/>
      <c r="AJ43" s="310"/>
      <c r="AK43" s="310"/>
      <c r="AL43" s="310"/>
      <c r="AM43" s="310"/>
      <c r="AN43" s="310"/>
      <c r="AO43" s="310"/>
      <c r="AP43" s="310"/>
      <c r="AQ43" s="310" t="s">
        <v>200</v>
      </c>
      <c r="AR43" s="310"/>
      <c r="AS43" s="310" t="s">
        <v>201</v>
      </c>
    </row>
    <row r="44" spans="2:45" x14ac:dyDescent="0.45">
      <c r="B44" s="338"/>
      <c r="C44" s="309" t="s">
        <v>202</v>
      </c>
      <c r="D44" s="249">
        <v>0.115</v>
      </c>
      <c r="E44" s="310"/>
      <c r="F44" s="310"/>
      <c r="G44" s="310"/>
      <c r="H44" s="310"/>
      <c r="I44" s="310"/>
      <c r="J44" s="310"/>
      <c r="K44" s="310"/>
      <c r="L44" s="310"/>
      <c r="M44" s="310"/>
      <c r="N44" s="310"/>
      <c r="O44" s="310"/>
      <c r="P44" s="310"/>
      <c r="Q44" s="310"/>
      <c r="R44" s="310"/>
      <c r="S44" s="310"/>
      <c r="T44" s="310"/>
      <c r="U44" s="310"/>
      <c r="V44" s="310"/>
      <c r="W44" s="310"/>
      <c r="X44" s="310"/>
      <c r="Y44" s="310"/>
      <c r="Z44" s="310"/>
      <c r="AA44" s="310"/>
      <c r="AB44" s="310"/>
      <c r="AC44" s="310"/>
      <c r="AD44" s="310"/>
      <c r="AE44" s="311"/>
      <c r="AF44" s="310"/>
      <c r="AG44" s="310"/>
      <c r="AH44" s="310"/>
      <c r="AI44" s="312"/>
      <c r="AJ44" s="310"/>
      <c r="AK44" s="310"/>
      <c r="AL44" s="310"/>
      <c r="AM44" s="310"/>
      <c r="AN44" s="310"/>
      <c r="AO44" s="310"/>
      <c r="AP44" s="310"/>
      <c r="AQ44" s="310" t="s">
        <v>203</v>
      </c>
      <c r="AR44" s="310"/>
      <c r="AS44" s="310" t="s">
        <v>204</v>
      </c>
    </row>
    <row r="45" spans="2:45" x14ac:dyDescent="0.45">
      <c r="B45" s="338"/>
      <c r="C45" s="309" t="s">
        <v>205</v>
      </c>
      <c r="D45" s="249">
        <v>1000</v>
      </c>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1"/>
      <c r="AF45" s="310"/>
      <c r="AG45" s="310"/>
      <c r="AH45" s="310"/>
      <c r="AI45" s="312"/>
      <c r="AJ45" s="310"/>
      <c r="AK45" s="310"/>
      <c r="AL45" s="310"/>
      <c r="AM45" s="310"/>
      <c r="AN45" s="310"/>
      <c r="AO45" s="310"/>
      <c r="AP45" s="310"/>
      <c r="AQ45" s="310" t="s">
        <v>206</v>
      </c>
      <c r="AR45" s="310"/>
      <c r="AS45" s="310" t="s">
        <v>207</v>
      </c>
    </row>
    <row r="46" spans="2:45" x14ac:dyDescent="0.45">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1"/>
      <c r="AF46" s="310"/>
      <c r="AG46" s="310"/>
      <c r="AH46" s="310"/>
      <c r="AI46" s="312"/>
      <c r="AJ46" s="310"/>
      <c r="AK46" s="310"/>
      <c r="AL46" s="310"/>
      <c r="AM46" s="310"/>
      <c r="AN46" s="310"/>
      <c r="AO46" s="310"/>
      <c r="AP46" s="310"/>
      <c r="AQ46" s="310" t="s">
        <v>208</v>
      </c>
      <c r="AR46" s="310"/>
      <c r="AS46" s="310" t="s">
        <v>209</v>
      </c>
    </row>
    <row r="47" spans="2:45" x14ac:dyDescent="0.45">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1"/>
      <c r="AF47" s="310"/>
      <c r="AG47" s="310"/>
      <c r="AH47" s="310"/>
      <c r="AI47" s="312"/>
      <c r="AJ47" s="310"/>
      <c r="AK47" s="310"/>
      <c r="AL47" s="310"/>
      <c r="AM47" s="310"/>
      <c r="AN47" s="310"/>
      <c r="AO47" s="310"/>
      <c r="AP47" s="310"/>
      <c r="AQ47" s="310" t="s">
        <v>210</v>
      </c>
      <c r="AR47" s="310"/>
      <c r="AS47" s="310" t="s">
        <v>211</v>
      </c>
    </row>
    <row r="48" spans="2:45" x14ac:dyDescent="0.45">
      <c r="D48" s="310"/>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1"/>
      <c r="AF48" s="310"/>
      <c r="AG48" s="310"/>
      <c r="AH48" s="310"/>
      <c r="AI48" s="312"/>
      <c r="AJ48" s="310"/>
      <c r="AK48" s="310"/>
      <c r="AL48" s="310"/>
      <c r="AM48" s="310"/>
      <c r="AN48" s="310"/>
      <c r="AO48" s="310"/>
      <c r="AP48" s="310"/>
      <c r="AQ48" s="310" t="s">
        <v>212</v>
      </c>
      <c r="AR48" s="310"/>
      <c r="AS48" s="310" t="s">
        <v>213</v>
      </c>
    </row>
    <row r="49" spans="4:45" x14ac:dyDescent="0.45">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1"/>
      <c r="AF49" s="310"/>
      <c r="AG49" s="310"/>
      <c r="AH49" s="310"/>
      <c r="AI49" s="312"/>
      <c r="AJ49" s="310"/>
      <c r="AK49" s="310"/>
      <c r="AL49" s="310"/>
      <c r="AM49" s="310"/>
      <c r="AN49" s="310"/>
      <c r="AO49" s="310"/>
      <c r="AP49" s="310"/>
      <c r="AQ49" s="310" t="s">
        <v>214</v>
      </c>
      <c r="AR49" s="310"/>
      <c r="AS49" s="310" t="s">
        <v>215</v>
      </c>
    </row>
    <row r="50" spans="4:45" x14ac:dyDescent="0.45">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310"/>
      <c r="AE50" s="311"/>
      <c r="AF50" s="310"/>
      <c r="AG50" s="310"/>
      <c r="AH50" s="310"/>
      <c r="AI50" s="312"/>
      <c r="AJ50" s="310"/>
      <c r="AK50" s="310"/>
      <c r="AL50" s="310"/>
      <c r="AM50" s="310"/>
      <c r="AN50" s="310"/>
      <c r="AO50" s="310"/>
      <c r="AP50" s="310"/>
      <c r="AQ50" s="310" t="s">
        <v>216</v>
      </c>
      <c r="AR50" s="310"/>
      <c r="AS50" s="310" t="s">
        <v>217</v>
      </c>
    </row>
    <row r="51" spans="4:45" x14ac:dyDescent="0.45">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1"/>
      <c r="AF51" s="310"/>
      <c r="AG51" s="310"/>
      <c r="AH51" s="310"/>
      <c r="AI51" s="312"/>
      <c r="AJ51" s="310"/>
      <c r="AK51" s="310"/>
      <c r="AL51" s="310"/>
      <c r="AM51" s="310"/>
      <c r="AN51" s="310"/>
      <c r="AO51" s="310"/>
      <c r="AP51" s="310"/>
      <c r="AQ51" s="310" t="s">
        <v>218</v>
      </c>
      <c r="AR51" s="310"/>
      <c r="AS51" s="310" t="s">
        <v>219</v>
      </c>
    </row>
    <row r="52" spans="4:45" x14ac:dyDescent="0.45">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1"/>
      <c r="AF52" s="310"/>
      <c r="AG52" s="310"/>
      <c r="AH52" s="310"/>
      <c r="AI52" s="312"/>
      <c r="AJ52" s="310"/>
      <c r="AK52" s="310"/>
      <c r="AL52" s="310"/>
      <c r="AM52" s="310"/>
      <c r="AN52" s="310"/>
      <c r="AO52" s="310"/>
      <c r="AP52" s="310"/>
      <c r="AQ52" s="310" t="s">
        <v>220</v>
      </c>
      <c r="AR52" s="310"/>
      <c r="AS52" s="310" t="s">
        <v>221</v>
      </c>
    </row>
    <row r="53" spans="4:45" x14ac:dyDescent="0.45">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1"/>
      <c r="AF53" s="310"/>
      <c r="AG53" s="310"/>
      <c r="AH53" s="310"/>
      <c r="AI53" s="312"/>
      <c r="AJ53" s="310"/>
      <c r="AK53" s="310"/>
      <c r="AL53" s="310"/>
      <c r="AM53" s="310"/>
      <c r="AN53" s="310"/>
      <c r="AO53" s="310"/>
      <c r="AP53" s="310"/>
      <c r="AQ53" s="310" t="s">
        <v>222</v>
      </c>
      <c r="AR53" s="310"/>
      <c r="AS53" s="310" t="s">
        <v>223</v>
      </c>
    </row>
    <row r="54" spans="4:45" x14ac:dyDescent="0.45">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1"/>
      <c r="AF54" s="310"/>
      <c r="AG54" s="310"/>
      <c r="AH54" s="310"/>
      <c r="AI54" s="312"/>
      <c r="AJ54" s="310"/>
      <c r="AK54" s="310"/>
      <c r="AL54" s="310"/>
      <c r="AM54" s="310"/>
      <c r="AN54" s="310"/>
      <c r="AO54" s="310"/>
      <c r="AP54" s="310"/>
      <c r="AQ54" s="310" t="s">
        <v>224</v>
      </c>
      <c r="AR54" s="310"/>
      <c r="AS54" s="310" t="s">
        <v>225</v>
      </c>
    </row>
    <row r="55" spans="4:45" x14ac:dyDescent="0.45">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1"/>
      <c r="AF55" s="310"/>
      <c r="AG55" s="310"/>
      <c r="AH55" s="310"/>
      <c r="AI55" s="312"/>
      <c r="AJ55" s="310"/>
      <c r="AK55" s="310"/>
      <c r="AL55" s="310"/>
      <c r="AM55" s="310"/>
      <c r="AN55" s="310"/>
      <c r="AO55" s="310"/>
      <c r="AP55" s="310"/>
      <c r="AQ55" s="310" t="s">
        <v>226</v>
      </c>
      <c r="AR55" s="310"/>
      <c r="AS55" s="310" t="s">
        <v>227</v>
      </c>
    </row>
    <row r="56" spans="4:45" x14ac:dyDescent="0.45">
      <c r="D56" s="310"/>
      <c r="E56" s="310"/>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1"/>
      <c r="AF56" s="310"/>
      <c r="AG56" s="310"/>
      <c r="AH56" s="310"/>
      <c r="AI56" s="312"/>
      <c r="AJ56" s="310"/>
      <c r="AK56" s="310"/>
      <c r="AL56" s="310"/>
      <c r="AM56" s="310"/>
      <c r="AN56" s="310"/>
      <c r="AO56" s="310"/>
      <c r="AP56" s="310"/>
      <c r="AQ56" s="310" t="s">
        <v>228</v>
      </c>
      <c r="AR56" s="310"/>
      <c r="AS56" s="310" t="s">
        <v>229</v>
      </c>
    </row>
    <row r="57" spans="4:45" x14ac:dyDescent="0.45">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1"/>
      <c r="AF57" s="310"/>
      <c r="AG57" s="310"/>
      <c r="AH57" s="310"/>
      <c r="AI57" s="312"/>
      <c r="AJ57" s="310"/>
      <c r="AK57" s="310"/>
      <c r="AL57" s="310"/>
      <c r="AM57" s="310"/>
      <c r="AN57" s="310"/>
      <c r="AO57" s="310"/>
      <c r="AP57" s="310"/>
      <c r="AQ57" s="310" t="s">
        <v>230</v>
      </c>
      <c r="AR57" s="310"/>
      <c r="AS57" s="310" t="s">
        <v>231</v>
      </c>
    </row>
    <row r="58" spans="4:45" x14ac:dyDescent="0.45">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1"/>
      <c r="AF58" s="310"/>
      <c r="AG58" s="310"/>
      <c r="AH58" s="310"/>
      <c r="AI58" s="312"/>
      <c r="AJ58" s="310"/>
      <c r="AK58" s="310"/>
      <c r="AL58" s="310"/>
      <c r="AM58" s="310"/>
      <c r="AN58" s="310"/>
      <c r="AO58" s="310"/>
      <c r="AP58" s="310"/>
      <c r="AQ58" s="310" t="s">
        <v>232</v>
      </c>
      <c r="AR58" s="310"/>
      <c r="AS58" s="310" t="s">
        <v>233</v>
      </c>
    </row>
    <row r="59" spans="4:45" x14ac:dyDescent="0.45">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1"/>
      <c r="AF59" s="310"/>
      <c r="AG59" s="310"/>
      <c r="AH59" s="310"/>
      <c r="AI59" s="312"/>
      <c r="AJ59" s="310"/>
      <c r="AK59" s="310"/>
      <c r="AL59" s="310"/>
      <c r="AM59" s="310"/>
      <c r="AN59" s="310"/>
      <c r="AO59" s="310"/>
      <c r="AP59" s="310"/>
      <c r="AQ59" s="310" t="s">
        <v>234</v>
      </c>
      <c r="AR59" s="310"/>
      <c r="AS59" s="310" t="s">
        <v>235</v>
      </c>
    </row>
    <row r="60" spans="4:45" x14ac:dyDescent="0.45">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1"/>
      <c r="AF60" s="310"/>
      <c r="AG60" s="310"/>
      <c r="AH60" s="310"/>
      <c r="AI60" s="312"/>
      <c r="AJ60" s="310"/>
      <c r="AK60" s="310"/>
      <c r="AL60" s="310"/>
      <c r="AM60" s="310"/>
      <c r="AN60" s="310"/>
      <c r="AO60" s="310"/>
      <c r="AP60" s="310"/>
      <c r="AQ60" s="310" t="s">
        <v>236</v>
      </c>
      <c r="AR60" s="310"/>
      <c r="AS60" s="310" t="s">
        <v>237</v>
      </c>
    </row>
    <row r="61" spans="4:45" x14ac:dyDescent="0.45">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1"/>
      <c r="AF61" s="310"/>
      <c r="AG61" s="310"/>
      <c r="AH61" s="310"/>
      <c r="AI61" s="312"/>
      <c r="AJ61" s="310"/>
      <c r="AK61" s="310"/>
      <c r="AL61" s="310"/>
      <c r="AM61" s="310"/>
      <c r="AN61" s="310"/>
      <c r="AO61" s="310"/>
      <c r="AP61" s="310"/>
      <c r="AQ61" s="310" t="s">
        <v>238</v>
      </c>
      <c r="AR61" s="310"/>
      <c r="AS61" s="310" t="s">
        <v>239</v>
      </c>
    </row>
    <row r="62" spans="4:45" x14ac:dyDescent="0.45">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1"/>
      <c r="AF62" s="310"/>
      <c r="AG62" s="310"/>
      <c r="AH62" s="310"/>
      <c r="AI62" s="312"/>
      <c r="AJ62" s="310"/>
      <c r="AK62" s="310"/>
      <c r="AL62" s="310"/>
      <c r="AM62" s="310"/>
      <c r="AN62" s="310"/>
      <c r="AO62" s="310"/>
      <c r="AP62" s="310"/>
      <c r="AQ62" s="310" t="s">
        <v>240</v>
      </c>
      <c r="AR62" s="310"/>
      <c r="AS62" s="310" t="s">
        <v>241</v>
      </c>
    </row>
    <row r="63" spans="4:45" x14ac:dyDescent="0.45">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1"/>
      <c r="AF63" s="310"/>
      <c r="AG63" s="310"/>
      <c r="AH63" s="310"/>
      <c r="AI63" s="312"/>
      <c r="AJ63" s="310"/>
      <c r="AK63" s="310"/>
      <c r="AL63" s="310"/>
      <c r="AM63" s="310"/>
      <c r="AN63" s="310"/>
      <c r="AO63" s="310"/>
      <c r="AP63" s="310"/>
      <c r="AQ63" s="310" t="s">
        <v>242</v>
      </c>
      <c r="AR63" s="310"/>
      <c r="AS63" s="310" t="s">
        <v>243</v>
      </c>
    </row>
    <row r="64" spans="4:45" x14ac:dyDescent="0.45">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1"/>
      <c r="AF64" s="310"/>
      <c r="AG64" s="310"/>
      <c r="AH64" s="310"/>
      <c r="AI64" s="312"/>
      <c r="AJ64" s="310"/>
      <c r="AK64" s="310"/>
      <c r="AL64" s="310"/>
      <c r="AM64" s="310"/>
      <c r="AN64" s="310"/>
      <c r="AO64" s="310"/>
      <c r="AP64" s="310"/>
      <c r="AQ64" s="310" t="s">
        <v>244</v>
      </c>
      <c r="AR64" s="310"/>
      <c r="AS64" s="310" t="s">
        <v>245</v>
      </c>
    </row>
    <row r="65" spans="4:45" x14ac:dyDescent="0.45">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1"/>
      <c r="AF65" s="310"/>
      <c r="AG65" s="310"/>
      <c r="AH65" s="310"/>
      <c r="AI65" s="312"/>
      <c r="AJ65" s="310"/>
      <c r="AK65" s="310"/>
      <c r="AL65" s="310"/>
      <c r="AM65" s="310"/>
      <c r="AN65" s="310"/>
      <c r="AO65" s="310"/>
      <c r="AP65" s="310"/>
      <c r="AQ65" s="310" t="s">
        <v>246</v>
      </c>
      <c r="AR65" s="310"/>
      <c r="AS65" s="310" t="s">
        <v>247</v>
      </c>
    </row>
    <row r="66" spans="4:45" x14ac:dyDescent="0.45">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1"/>
      <c r="AF66" s="310"/>
      <c r="AG66" s="310"/>
      <c r="AH66" s="310"/>
      <c r="AI66" s="312"/>
      <c r="AJ66" s="310"/>
      <c r="AK66" s="310"/>
      <c r="AL66" s="310"/>
      <c r="AM66" s="310"/>
      <c r="AN66" s="310"/>
      <c r="AO66" s="310"/>
      <c r="AP66" s="310"/>
      <c r="AQ66" s="310" t="s">
        <v>248</v>
      </c>
      <c r="AR66" s="310"/>
      <c r="AS66" s="310" t="s">
        <v>249</v>
      </c>
    </row>
    <row r="67" spans="4:45" x14ac:dyDescent="0.45">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1"/>
      <c r="AF67" s="310"/>
      <c r="AG67" s="310"/>
      <c r="AH67" s="310"/>
      <c r="AI67" s="312"/>
      <c r="AJ67" s="310"/>
      <c r="AK67" s="310"/>
      <c r="AL67" s="310"/>
      <c r="AM67" s="310"/>
      <c r="AN67" s="310"/>
      <c r="AO67" s="310"/>
      <c r="AP67" s="310"/>
      <c r="AQ67" s="310" t="s">
        <v>250</v>
      </c>
      <c r="AR67" s="310"/>
      <c r="AS67" s="310" t="s">
        <v>251</v>
      </c>
    </row>
    <row r="68" spans="4:45" x14ac:dyDescent="0.45">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1"/>
      <c r="AF68" s="310"/>
      <c r="AG68" s="310"/>
      <c r="AH68" s="310"/>
      <c r="AI68" s="312"/>
      <c r="AJ68" s="310"/>
      <c r="AK68" s="310"/>
      <c r="AL68" s="310"/>
      <c r="AM68" s="310"/>
      <c r="AN68" s="310"/>
      <c r="AO68" s="310"/>
      <c r="AP68" s="310"/>
      <c r="AQ68" s="310" t="s">
        <v>252</v>
      </c>
      <c r="AR68" s="310"/>
      <c r="AS68" s="310" t="s">
        <v>253</v>
      </c>
    </row>
    <row r="69" spans="4:45" x14ac:dyDescent="0.45">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1"/>
      <c r="AF69" s="310"/>
      <c r="AG69" s="310"/>
      <c r="AH69" s="310"/>
      <c r="AI69" s="312"/>
      <c r="AJ69" s="310"/>
      <c r="AK69" s="310"/>
      <c r="AL69" s="310"/>
      <c r="AM69" s="310"/>
      <c r="AN69" s="310"/>
      <c r="AO69" s="310"/>
      <c r="AP69" s="310"/>
      <c r="AQ69" s="310" t="s">
        <v>254</v>
      </c>
      <c r="AR69" s="310"/>
      <c r="AS69" s="310" t="s">
        <v>255</v>
      </c>
    </row>
    <row r="70" spans="4:45" x14ac:dyDescent="0.45">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1"/>
      <c r="AF70" s="310"/>
      <c r="AG70" s="310"/>
      <c r="AH70" s="310"/>
      <c r="AI70" s="312"/>
      <c r="AJ70" s="310"/>
      <c r="AK70" s="310"/>
      <c r="AL70" s="310"/>
      <c r="AM70" s="310"/>
      <c r="AN70" s="310"/>
      <c r="AO70" s="310"/>
      <c r="AP70" s="310"/>
      <c r="AQ70" s="310" t="s">
        <v>256</v>
      </c>
      <c r="AR70" s="310"/>
      <c r="AS70" s="310" t="s">
        <v>257</v>
      </c>
    </row>
    <row r="71" spans="4:45" x14ac:dyDescent="0.45">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1"/>
      <c r="AF71" s="310"/>
      <c r="AG71" s="310"/>
      <c r="AH71" s="310"/>
      <c r="AI71" s="312"/>
      <c r="AJ71" s="310"/>
      <c r="AK71" s="310"/>
      <c r="AL71" s="310"/>
      <c r="AM71" s="310"/>
      <c r="AN71" s="310"/>
      <c r="AO71" s="310"/>
      <c r="AP71" s="310"/>
      <c r="AQ71" s="310" t="s">
        <v>258</v>
      </c>
      <c r="AR71" s="310"/>
      <c r="AS71" s="310" t="s">
        <v>259</v>
      </c>
    </row>
    <row r="72" spans="4:45" x14ac:dyDescent="0.45">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1"/>
      <c r="AF72" s="310"/>
      <c r="AG72" s="310"/>
      <c r="AH72" s="310"/>
      <c r="AI72" s="312"/>
      <c r="AJ72" s="310"/>
      <c r="AK72" s="310"/>
      <c r="AL72" s="310"/>
      <c r="AM72" s="310"/>
      <c r="AN72" s="310"/>
      <c r="AO72" s="310"/>
      <c r="AP72" s="310"/>
      <c r="AQ72" s="310" t="s">
        <v>260</v>
      </c>
      <c r="AR72" s="310"/>
      <c r="AS72" s="310" t="s">
        <v>261</v>
      </c>
    </row>
    <row r="73" spans="4:45" x14ac:dyDescent="0.45">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1"/>
      <c r="AF73" s="310"/>
      <c r="AG73" s="310"/>
      <c r="AH73" s="310"/>
      <c r="AI73" s="312"/>
      <c r="AJ73" s="310"/>
      <c r="AK73" s="310"/>
      <c r="AL73" s="310"/>
      <c r="AM73" s="310"/>
      <c r="AN73" s="310"/>
      <c r="AO73" s="310"/>
      <c r="AP73" s="310"/>
      <c r="AQ73" s="310" t="s">
        <v>262</v>
      </c>
      <c r="AR73" s="310"/>
      <c r="AS73" s="310" t="s">
        <v>263</v>
      </c>
    </row>
    <row r="74" spans="4:45" x14ac:dyDescent="0.45">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1"/>
      <c r="AF74" s="310"/>
      <c r="AG74" s="310"/>
      <c r="AH74" s="310"/>
      <c r="AI74" s="312"/>
      <c r="AJ74" s="310"/>
      <c r="AK74" s="310"/>
      <c r="AL74" s="310"/>
      <c r="AM74" s="310"/>
      <c r="AN74" s="310"/>
      <c r="AO74" s="310"/>
      <c r="AP74" s="310"/>
      <c r="AQ74" s="310" t="s">
        <v>264</v>
      </c>
      <c r="AR74" s="310"/>
      <c r="AS74" s="310" t="s">
        <v>265</v>
      </c>
    </row>
    <row r="75" spans="4:45" x14ac:dyDescent="0.45">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1"/>
      <c r="AF75" s="310"/>
      <c r="AG75" s="310"/>
      <c r="AH75" s="310"/>
      <c r="AI75" s="312"/>
      <c r="AJ75" s="310"/>
      <c r="AK75" s="310"/>
      <c r="AL75" s="310"/>
      <c r="AM75" s="310"/>
      <c r="AN75" s="310"/>
      <c r="AO75" s="310"/>
      <c r="AP75" s="310"/>
      <c r="AQ75" s="310" t="s">
        <v>266</v>
      </c>
      <c r="AR75" s="310"/>
      <c r="AS75" s="310" t="s">
        <v>267</v>
      </c>
    </row>
    <row r="76" spans="4:45" x14ac:dyDescent="0.45">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1"/>
      <c r="AF76" s="310"/>
      <c r="AG76" s="310"/>
      <c r="AH76" s="310"/>
      <c r="AI76" s="312"/>
      <c r="AJ76" s="310"/>
      <c r="AK76" s="310"/>
      <c r="AL76" s="310"/>
      <c r="AM76" s="310"/>
      <c r="AN76" s="310"/>
      <c r="AO76" s="310"/>
      <c r="AP76" s="310"/>
      <c r="AQ76" s="310" t="s">
        <v>268</v>
      </c>
      <c r="AR76" s="310"/>
      <c r="AS76" s="310" t="s">
        <v>269</v>
      </c>
    </row>
    <row r="77" spans="4:45" x14ac:dyDescent="0.45">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1"/>
      <c r="AF77" s="310"/>
      <c r="AG77" s="310"/>
      <c r="AH77" s="310"/>
      <c r="AI77" s="312"/>
      <c r="AJ77" s="310"/>
      <c r="AK77" s="310"/>
      <c r="AL77" s="310"/>
      <c r="AM77" s="310"/>
      <c r="AN77" s="310"/>
      <c r="AO77" s="310"/>
      <c r="AP77" s="310"/>
      <c r="AQ77" s="310" t="s">
        <v>270</v>
      </c>
      <c r="AR77" s="310"/>
      <c r="AS77" s="310" t="s">
        <v>271</v>
      </c>
    </row>
    <row r="78" spans="4:45" x14ac:dyDescent="0.45">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1"/>
      <c r="AF78" s="310"/>
      <c r="AG78" s="310"/>
      <c r="AH78" s="310"/>
      <c r="AI78" s="312"/>
      <c r="AJ78" s="310"/>
      <c r="AK78" s="310"/>
      <c r="AL78" s="310"/>
      <c r="AM78" s="310"/>
      <c r="AN78" s="310"/>
      <c r="AO78" s="310"/>
      <c r="AP78" s="310"/>
      <c r="AQ78" s="310" t="s">
        <v>272</v>
      </c>
      <c r="AR78" s="310"/>
      <c r="AS78" s="310" t="s">
        <v>273</v>
      </c>
    </row>
    <row r="79" spans="4:45" x14ac:dyDescent="0.45">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1"/>
      <c r="AF79" s="310"/>
      <c r="AG79" s="310"/>
      <c r="AH79" s="310"/>
      <c r="AI79" s="312"/>
      <c r="AJ79" s="310"/>
      <c r="AK79" s="310"/>
      <c r="AL79" s="310"/>
      <c r="AM79" s="310"/>
      <c r="AN79" s="310"/>
      <c r="AO79" s="310"/>
      <c r="AP79" s="310"/>
      <c r="AQ79" s="310" t="s">
        <v>274</v>
      </c>
      <c r="AR79" s="310"/>
      <c r="AS79" s="310" t="s">
        <v>275</v>
      </c>
    </row>
    <row r="80" spans="4:45" x14ac:dyDescent="0.45">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1"/>
      <c r="AF80" s="310"/>
      <c r="AG80" s="310"/>
      <c r="AH80" s="310"/>
      <c r="AI80" s="312"/>
      <c r="AJ80" s="310"/>
      <c r="AK80" s="310"/>
      <c r="AL80" s="310"/>
      <c r="AM80" s="310"/>
      <c r="AN80" s="310"/>
      <c r="AO80" s="310"/>
      <c r="AP80" s="310"/>
      <c r="AQ80" s="310" t="s">
        <v>276</v>
      </c>
      <c r="AR80" s="310"/>
      <c r="AS80" s="310" t="s">
        <v>277</v>
      </c>
    </row>
    <row r="81" spans="4:45" x14ac:dyDescent="0.45">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1"/>
      <c r="AF81" s="310"/>
      <c r="AG81" s="310"/>
      <c r="AH81" s="310"/>
      <c r="AI81" s="312"/>
      <c r="AJ81" s="310"/>
      <c r="AK81" s="310"/>
      <c r="AL81" s="310"/>
      <c r="AM81" s="310"/>
      <c r="AN81" s="310"/>
      <c r="AO81" s="310"/>
      <c r="AP81" s="310"/>
      <c r="AQ81" s="310" t="s">
        <v>278</v>
      </c>
      <c r="AR81" s="310"/>
      <c r="AS81" s="310" t="s">
        <v>279</v>
      </c>
    </row>
    <row r="82" spans="4:45" x14ac:dyDescent="0.45">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1"/>
      <c r="AF82" s="310"/>
      <c r="AG82" s="310"/>
      <c r="AH82" s="310"/>
      <c r="AI82" s="312"/>
      <c r="AJ82" s="310"/>
      <c r="AK82" s="310"/>
      <c r="AL82" s="310"/>
      <c r="AM82" s="310"/>
      <c r="AN82" s="310"/>
      <c r="AO82" s="310"/>
      <c r="AP82" s="310"/>
      <c r="AQ82" s="310" t="s">
        <v>280</v>
      </c>
      <c r="AR82" s="310"/>
      <c r="AS82" s="310" t="s">
        <v>281</v>
      </c>
    </row>
    <row r="83" spans="4:45" x14ac:dyDescent="0.45">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1"/>
      <c r="AF83" s="310"/>
      <c r="AG83" s="310"/>
      <c r="AH83" s="310"/>
      <c r="AI83" s="312"/>
      <c r="AJ83" s="310"/>
      <c r="AK83" s="310"/>
      <c r="AL83" s="310"/>
      <c r="AM83" s="310"/>
      <c r="AN83" s="310"/>
      <c r="AO83" s="310"/>
      <c r="AP83" s="310"/>
      <c r="AQ83" s="310" t="s">
        <v>282</v>
      </c>
      <c r="AR83" s="310"/>
      <c r="AS83" s="310" t="s">
        <v>283</v>
      </c>
    </row>
    <row r="84" spans="4:45" x14ac:dyDescent="0.45">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1"/>
      <c r="AF84" s="310"/>
      <c r="AG84" s="310"/>
      <c r="AH84" s="310"/>
      <c r="AI84" s="312"/>
      <c r="AJ84" s="310"/>
      <c r="AK84" s="310"/>
      <c r="AL84" s="310"/>
      <c r="AM84" s="310"/>
      <c r="AN84" s="310"/>
      <c r="AO84" s="310"/>
      <c r="AP84" s="310"/>
      <c r="AQ84" s="310" t="s">
        <v>284</v>
      </c>
      <c r="AR84" s="310"/>
      <c r="AS84" s="310" t="s">
        <v>285</v>
      </c>
    </row>
    <row r="85" spans="4:45" x14ac:dyDescent="0.45">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1"/>
      <c r="AF85" s="310"/>
      <c r="AG85" s="310"/>
      <c r="AH85" s="310"/>
      <c r="AI85" s="312"/>
      <c r="AJ85" s="310"/>
      <c r="AK85" s="310"/>
      <c r="AL85" s="310"/>
      <c r="AM85" s="310"/>
      <c r="AN85" s="310"/>
      <c r="AO85" s="310"/>
      <c r="AP85" s="310"/>
      <c r="AQ85" s="310" t="s">
        <v>286</v>
      </c>
      <c r="AR85" s="310"/>
      <c r="AS85" s="310" t="s">
        <v>287</v>
      </c>
    </row>
    <row r="86" spans="4:45" x14ac:dyDescent="0.45">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1"/>
      <c r="AF86" s="310"/>
      <c r="AG86" s="310"/>
      <c r="AH86" s="310"/>
      <c r="AI86" s="312"/>
      <c r="AJ86" s="310"/>
      <c r="AK86" s="310"/>
      <c r="AL86" s="310"/>
      <c r="AM86" s="310"/>
      <c r="AN86" s="310"/>
      <c r="AO86" s="310"/>
      <c r="AP86" s="310"/>
      <c r="AQ86" s="310" t="s">
        <v>288</v>
      </c>
      <c r="AR86" s="310"/>
      <c r="AS86" s="310" t="s">
        <v>289</v>
      </c>
    </row>
    <row r="87" spans="4:45" x14ac:dyDescent="0.45">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1"/>
      <c r="AF87" s="310"/>
      <c r="AG87" s="310"/>
      <c r="AH87" s="310"/>
      <c r="AI87" s="312"/>
      <c r="AJ87" s="310"/>
      <c r="AK87" s="310"/>
      <c r="AL87" s="310"/>
      <c r="AM87" s="310"/>
      <c r="AN87" s="310"/>
      <c r="AO87" s="310"/>
      <c r="AP87" s="310"/>
      <c r="AQ87" s="310" t="s">
        <v>290</v>
      </c>
      <c r="AR87" s="310"/>
      <c r="AS87" s="310" t="s">
        <v>291</v>
      </c>
    </row>
    <row r="88" spans="4:45" x14ac:dyDescent="0.45">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1"/>
      <c r="AF88" s="310"/>
      <c r="AG88" s="310"/>
      <c r="AH88" s="310"/>
      <c r="AI88" s="312"/>
      <c r="AJ88" s="310"/>
      <c r="AK88" s="310"/>
      <c r="AL88" s="310"/>
      <c r="AM88" s="310"/>
      <c r="AN88" s="310"/>
      <c r="AO88" s="310"/>
      <c r="AP88" s="310"/>
      <c r="AQ88" s="310" t="s">
        <v>292</v>
      </c>
      <c r="AR88" s="310"/>
      <c r="AS88" s="310" t="s">
        <v>293</v>
      </c>
    </row>
    <row r="89" spans="4:45" x14ac:dyDescent="0.45">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1"/>
      <c r="AF89" s="310"/>
      <c r="AG89" s="310"/>
      <c r="AH89" s="310"/>
      <c r="AI89" s="312"/>
      <c r="AJ89" s="310"/>
      <c r="AK89" s="310"/>
      <c r="AL89" s="310"/>
      <c r="AM89" s="310"/>
      <c r="AN89" s="310"/>
      <c r="AO89" s="310"/>
      <c r="AP89" s="310"/>
      <c r="AQ89" s="310" t="s">
        <v>294</v>
      </c>
      <c r="AR89" s="310"/>
      <c r="AS89" s="310" t="s">
        <v>295</v>
      </c>
    </row>
    <row r="90" spans="4:45" x14ac:dyDescent="0.45">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1"/>
      <c r="AF90" s="310"/>
      <c r="AG90" s="310"/>
      <c r="AH90" s="310"/>
      <c r="AI90" s="312"/>
      <c r="AJ90" s="310"/>
      <c r="AK90" s="310"/>
      <c r="AL90" s="310"/>
      <c r="AM90" s="310"/>
      <c r="AN90" s="310"/>
      <c r="AO90" s="310"/>
      <c r="AP90" s="310"/>
      <c r="AQ90" s="310" t="s">
        <v>296</v>
      </c>
      <c r="AR90" s="310"/>
      <c r="AS90" s="310" t="s">
        <v>297</v>
      </c>
    </row>
    <row r="91" spans="4:45" x14ac:dyDescent="0.45">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1"/>
      <c r="AF91" s="310"/>
      <c r="AG91" s="310"/>
      <c r="AH91" s="310"/>
      <c r="AI91" s="312"/>
      <c r="AJ91" s="310"/>
      <c r="AK91" s="310"/>
      <c r="AL91" s="310"/>
      <c r="AM91" s="310"/>
      <c r="AN91" s="310"/>
      <c r="AO91" s="310"/>
      <c r="AP91" s="310"/>
      <c r="AQ91" s="310" t="s">
        <v>298</v>
      </c>
      <c r="AR91" s="310"/>
      <c r="AS91" s="310" t="s">
        <v>299</v>
      </c>
    </row>
    <row r="92" spans="4:45" x14ac:dyDescent="0.45">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1"/>
      <c r="AF92" s="310"/>
      <c r="AG92" s="310"/>
      <c r="AH92" s="310"/>
      <c r="AI92" s="312"/>
      <c r="AJ92" s="310"/>
      <c r="AK92" s="310"/>
      <c r="AL92" s="310"/>
      <c r="AM92" s="310"/>
      <c r="AN92" s="310"/>
      <c r="AO92" s="310"/>
      <c r="AP92" s="310"/>
      <c r="AQ92" s="310" t="s">
        <v>300</v>
      </c>
      <c r="AR92" s="310"/>
      <c r="AS92" s="310" t="s">
        <v>301</v>
      </c>
    </row>
    <row r="93" spans="4:45" x14ac:dyDescent="0.45">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1"/>
      <c r="AF93" s="310"/>
      <c r="AG93" s="310"/>
      <c r="AH93" s="310"/>
      <c r="AI93" s="312"/>
      <c r="AJ93" s="310"/>
      <c r="AK93" s="310"/>
      <c r="AL93" s="310"/>
      <c r="AM93" s="310"/>
      <c r="AN93" s="310"/>
      <c r="AO93" s="310"/>
      <c r="AP93" s="310"/>
      <c r="AQ93" s="310" t="s">
        <v>302</v>
      </c>
      <c r="AR93" s="310"/>
      <c r="AS93" s="310" t="s">
        <v>303</v>
      </c>
    </row>
    <row r="94" spans="4:45" x14ac:dyDescent="0.45">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1"/>
      <c r="AF94" s="310"/>
      <c r="AG94" s="310"/>
      <c r="AH94" s="310"/>
      <c r="AI94" s="312"/>
      <c r="AJ94" s="310"/>
      <c r="AK94" s="310"/>
      <c r="AL94" s="310"/>
      <c r="AM94" s="310"/>
      <c r="AN94" s="310"/>
      <c r="AO94" s="310"/>
      <c r="AP94" s="310"/>
      <c r="AQ94" s="310" t="s">
        <v>304</v>
      </c>
      <c r="AR94" s="310"/>
      <c r="AS94" s="310" t="s">
        <v>305</v>
      </c>
    </row>
    <row r="95" spans="4:45" x14ac:dyDescent="0.45">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1"/>
      <c r="AF95" s="310"/>
      <c r="AG95" s="310"/>
      <c r="AH95" s="310"/>
      <c r="AI95" s="312"/>
      <c r="AJ95" s="310"/>
      <c r="AK95" s="310"/>
      <c r="AL95" s="310"/>
      <c r="AM95" s="310"/>
      <c r="AN95" s="310"/>
      <c r="AO95" s="310"/>
      <c r="AP95" s="310"/>
      <c r="AQ95" s="310" t="s">
        <v>306</v>
      </c>
      <c r="AR95" s="310"/>
      <c r="AS95" s="310" t="s">
        <v>307</v>
      </c>
    </row>
    <row r="96" spans="4:45" x14ac:dyDescent="0.45">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1"/>
      <c r="AF96" s="310"/>
      <c r="AG96" s="310"/>
      <c r="AH96" s="310"/>
      <c r="AI96" s="312"/>
      <c r="AJ96" s="310"/>
      <c r="AK96" s="310"/>
      <c r="AL96" s="310"/>
      <c r="AM96" s="310"/>
      <c r="AN96" s="310"/>
      <c r="AO96" s="310"/>
      <c r="AP96" s="310"/>
      <c r="AQ96" s="310" t="s">
        <v>308</v>
      </c>
      <c r="AR96" s="310"/>
      <c r="AS96" s="310" t="s">
        <v>309</v>
      </c>
    </row>
    <row r="97" spans="4:45" x14ac:dyDescent="0.45">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1"/>
      <c r="AF97" s="310"/>
      <c r="AG97" s="310"/>
      <c r="AH97" s="310"/>
      <c r="AI97" s="312"/>
      <c r="AJ97" s="310"/>
      <c r="AK97" s="310"/>
      <c r="AL97" s="310"/>
      <c r="AM97" s="310"/>
      <c r="AN97" s="310"/>
      <c r="AO97" s="310"/>
      <c r="AP97" s="310"/>
      <c r="AQ97" s="310" t="s">
        <v>310</v>
      </c>
      <c r="AR97" s="310"/>
      <c r="AS97" s="310" t="s">
        <v>311</v>
      </c>
    </row>
    <row r="98" spans="4:45" x14ac:dyDescent="0.45">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1"/>
      <c r="AF98" s="310"/>
      <c r="AG98" s="310"/>
      <c r="AH98" s="310"/>
      <c r="AI98" s="312"/>
      <c r="AJ98" s="310"/>
      <c r="AK98" s="310"/>
      <c r="AL98" s="310"/>
      <c r="AM98" s="310"/>
      <c r="AN98" s="310"/>
      <c r="AO98" s="310"/>
      <c r="AP98" s="310"/>
      <c r="AQ98" s="310" t="s">
        <v>312</v>
      </c>
      <c r="AR98" s="310"/>
      <c r="AS98" s="310" t="s">
        <v>313</v>
      </c>
    </row>
    <row r="99" spans="4:45" x14ac:dyDescent="0.45">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1"/>
      <c r="AF99" s="310"/>
      <c r="AG99" s="310"/>
      <c r="AH99" s="310"/>
      <c r="AI99" s="312"/>
      <c r="AJ99" s="310"/>
      <c r="AK99" s="310"/>
      <c r="AL99" s="310"/>
      <c r="AM99" s="310"/>
      <c r="AN99" s="310"/>
      <c r="AO99" s="310"/>
      <c r="AP99" s="310"/>
      <c r="AQ99" s="310" t="s">
        <v>314</v>
      </c>
      <c r="AR99" s="310"/>
      <c r="AS99" s="310" t="s">
        <v>315</v>
      </c>
    </row>
    <row r="100" spans="4:45" x14ac:dyDescent="0.45">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1"/>
      <c r="AF100" s="310"/>
      <c r="AG100" s="310"/>
      <c r="AH100" s="310"/>
      <c r="AI100" s="312"/>
      <c r="AJ100" s="310"/>
      <c r="AK100" s="310"/>
      <c r="AL100" s="310"/>
      <c r="AM100" s="310"/>
      <c r="AN100" s="310"/>
      <c r="AO100" s="310"/>
      <c r="AP100" s="310"/>
      <c r="AQ100" s="310" t="s">
        <v>316</v>
      </c>
      <c r="AR100" s="310"/>
      <c r="AS100" s="310" t="s">
        <v>317</v>
      </c>
    </row>
    <row r="101" spans="4:45" x14ac:dyDescent="0.45">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1"/>
      <c r="AF101" s="310"/>
      <c r="AG101" s="310"/>
      <c r="AH101" s="310"/>
      <c r="AI101" s="312"/>
      <c r="AJ101" s="310"/>
      <c r="AK101" s="310"/>
      <c r="AL101" s="310"/>
      <c r="AM101" s="310"/>
      <c r="AN101" s="310"/>
      <c r="AO101" s="310"/>
      <c r="AP101" s="310"/>
      <c r="AQ101" s="310" t="s">
        <v>318</v>
      </c>
      <c r="AR101" s="310"/>
      <c r="AS101" s="310" t="s">
        <v>319</v>
      </c>
    </row>
    <row r="102" spans="4:45" x14ac:dyDescent="0.45">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1"/>
      <c r="AF102" s="310"/>
      <c r="AG102" s="310"/>
      <c r="AH102" s="310"/>
      <c r="AI102" s="312"/>
      <c r="AJ102" s="310"/>
      <c r="AK102" s="310"/>
      <c r="AL102" s="310"/>
      <c r="AM102" s="310"/>
      <c r="AN102" s="310"/>
      <c r="AO102" s="310"/>
      <c r="AP102" s="310"/>
      <c r="AQ102" s="310" t="s">
        <v>320</v>
      </c>
      <c r="AR102" s="310"/>
      <c r="AS102" s="310" t="s">
        <v>321</v>
      </c>
    </row>
    <row r="103" spans="4:45" x14ac:dyDescent="0.45">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1"/>
      <c r="AF103" s="310"/>
      <c r="AG103" s="310"/>
      <c r="AH103" s="310"/>
      <c r="AI103" s="312"/>
      <c r="AJ103" s="310"/>
      <c r="AK103" s="310"/>
      <c r="AL103" s="310"/>
      <c r="AM103" s="310"/>
      <c r="AN103" s="310"/>
      <c r="AO103" s="310"/>
      <c r="AP103" s="310"/>
      <c r="AQ103" s="310" t="s">
        <v>322</v>
      </c>
      <c r="AR103" s="310"/>
      <c r="AS103" s="310" t="s">
        <v>323</v>
      </c>
    </row>
    <row r="104" spans="4:45" x14ac:dyDescent="0.45">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1"/>
      <c r="AF104" s="310"/>
      <c r="AG104" s="310"/>
      <c r="AH104" s="310"/>
      <c r="AI104" s="310"/>
      <c r="AJ104" s="310"/>
      <c r="AK104" s="310"/>
      <c r="AL104" s="310"/>
      <c r="AM104" s="310"/>
      <c r="AN104" s="310"/>
      <c r="AO104" s="310"/>
      <c r="AP104" s="310"/>
      <c r="AQ104" s="310" t="s">
        <v>324</v>
      </c>
      <c r="AR104" s="310"/>
      <c r="AS104" s="310" t="s">
        <v>325</v>
      </c>
    </row>
    <row r="105" spans="4:45" x14ac:dyDescent="0.45">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1"/>
      <c r="AF105" s="310"/>
      <c r="AG105" s="310"/>
      <c r="AH105" s="310"/>
      <c r="AI105" s="310"/>
      <c r="AJ105" s="310"/>
      <c r="AK105" s="310"/>
      <c r="AL105" s="310"/>
      <c r="AM105" s="310"/>
      <c r="AN105" s="310"/>
      <c r="AO105" s="310"/>
      <c r="AP105" s="310"/>
      <c r="AQ105" s="310" t="s">
        <v>326</v>
      </c>
      <c r="AR105" s="310"/>
      <c r="AS105" s="310" t="s">
        <v>327</v>
      </c>
    </row>
    <row r="106" spans="4:45" x14ac:dyDescent="0.45">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1"/>
      <c r="AF106" s="310"/>
      <c r="AG106" s="310"/>
      <c r="AH106" s="310"/>
      <c r="AI106" s="310"/>
      <c r="AJ106" s="310"/>
      <c r="AK106" s="310"/>
      <c r="AL106" s="310"/>
      <c r="AM106" s="310"/>
      <c r="AN106" s="310"/>
      <c r="AO106" s="310"/>
      <c r="AP106" s="310"/>
      <c r="AQ106" s="310" t="s">
        <v>328</v>
      </c>
      <c r="AR106" s="310"/>
      <c r="AS106" s="310"/>
    </row>
    <row r="107" spans="4:45" x14ac:dyDescent="0.45">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1"/>
      <c r="AF107" s="310"/>
      <c r="AG107" s="310"/>
      <c r="AH107" s="310"/>
      <c r="AI107" s="310"/>
      <c r="AJ107" s="310"/>
      <c r="AK107" s="310"/>
      <c r="AL107" s="310"/>
      <c r="AM107" s="310"/>
      <c r="AN107" s="310"/>
      <c r="AO107" s="310"/>
      <c r="AP107" s="310"/>
      <c r="AQ107" s="310" t="s">
        <v>329</v>
      </c>
      <c r="AR107" s="310"/>
      <c r="AS107" s="310"/>
    </row>
    <row r="108" spans="4:45" x14ac:dyDescent="0.45">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1"/>
      <c r="AF108" s="310"/>
      <c r="AG108" s="310"/>
      <c r="AH108" s="310"/>
      <c r="AI108" s="310"/>
      <c r="AJ108" s="310"/>
      <c r="AK108" s="310"/>
      <c r="AL108" s="310"/>
      <c r="AM108" s="310"/>
      <c r="AN108" s="310"/>
      <c r="AO108" s="310"/>
      <c r="AP108" s="310"/>
      <c r="AQ108" s="310" t="s">
        <v>330</v>
      </c>
      <c r="AR108" s="310"/>
      <c r="AS108" s="310"/>
    </row>
    <row r="109" spans="4:45" x14ac:dyDescent="0.45">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1"/>
      <c r="AF109" s="310"/>
      <c r="AG109" s="310"/>
      <c r="AH109" s="310"/>
      <c r="AI109" s="310"/>
      <c r="AJ109" s="310"/>
      <c r="AK109" s="310"/>
      <c r="AL109" s="310"/>
      <c r="AM109" s="310"/>
      <c r="AN109" s="310"/>
      <c r="AO109" s="310"/>
      <c r="AP109" s="310"/>
      <c r="AQ109" s="310" t="s">
        <v>331</v>
      </c>
      <c r="AR109" s="310"/>
      <c r="AS109" s="310"/>
    </row>
    <row r="110" spans="4:45" x14ac:dyDescent="0.45">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1"/>
      <c r="AF110" s="310"/>
      <c r="AG110" s="310"/>
      <c r="AH110" s="310"/>
      <c r="AI110" s="310"/>
      <c r="AJ110" s="310"/>
      <c r="AK110" s="310"/>
      <c r="AL110" s="310"/>
      <c r="AM110" s="310"/>
      <c r="AN110" s="310"/>
      <c r="AO110" s="310"/>
      <c r="AP110" s="310"/>
      <c r="AQ110" s="310" t="s">
        <v>332</v>
      </c>
      <c r="AR110" s="310"/>
      <c r="AS110" s="310"/>
    </row>
    <row r="111" spans="4:45" x14ac:dyDescent="0.45">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1"/>
      <c r="AF111" s="310"/>
      <c r="AG111" s="310"/>
      <c r="AH111" s="310"/>
      <c r="AI111" s="310"/>
      <c r="AJ111" s="310"/>
      <c r="AK111" s="310"/>
      <c r="AL111" s="310"/>
      <c r="AM111" s="310"/>
      <c r="AN111" s="310"/>
      <c r="AO111" s="310"/>
      <c r="AP111" s="310"/>
      <c r="AQ111" s="310" t="s">
        <v>333</v>
      </c>
      <c r="AR111" s="310"/>
      <c r="AS111" s="310"/>
    </row>
    <row r="112" spans="4:45" x14ac:dyDescent="0.45">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1"/>
      <c r="AF112" s="310"/>
      <c r="AG112" s="310"/>
      <c r="AH112" s="310"/>
      <c r="AI112" s="310"/>
      <c r="AJ112" s="310"/>
      <c r="AK112" s="310"/>
      <c r="AL112" s="310"/>
      <c r="AM112" s="310"/>
      <c r="AN112" s="310"/>
      <c r="AO112" s="310"/>
      <c r="AP112" s="310"/>
      <c r="AQ112" s="310" t="s">
        <v>334</v>
      </c>
      <c r="AR112" s="310"/>
      <c r="AS112" s="310"/>
    </row>
    <row r="113" spans="4:45" x14ac:dyDescent="0.45">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1"/>
      <c r="AF113" s="310"/>
      <c r="AG113" s="310"/>
      <c r="AH113" s="310"/>
      <c r="AI113" s="310"/>
      <c r="AJ113" s="310"/>
      <c r="AK113" s="310"/>
      <c r="AL113" s="310"/>
      <c r="AM113" s="310"/>
      <c r="AN113" s="310"/>
      <c r="AO113" s="310"/>
      <c r="AP113" s="310"/>
      <c r="AQ113" s="310" t="s">
        <v>335</v>
      </c>
      <c r="AR113" s="310"/>
      <c r="AS113" s="310"/>
    </row>
    <row r="114" spans="4:45" x14ac:dyDescent="0.45">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1"/>
      <c r="AF114" s="310"/>
      <c r="AG114" s="310"/>
      <c r="AH114" s="310"/>
      <c r="AI114" s="310"/>
      <c r="AJ114" s="310"/>
      <c r="AK114" s="310"/>
      <c r="AL114" s="310"/>
      <c r="AM114" s="310"/>
      <c r="AN114" s="310"/>
      <c r="AO114" s="310"/>
      <c r="AP114" s="310"/>
      <c r="AQ114" s="310" t="s">
        <v>336</v>
      </c>
      <c r="AR114" s="310"/>
      <c r="AS114" s="310"/>
    </row>
    <row r="115" spans="4:45" x14ac:dyDescent="0.45">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1"/>
      <c r="AF115" s="310"/>
      <c r="AG115" s="310"/>
      <c r="AH115" s="310"/>
      <c r="AI115" s="310"/>
      <c r="AJ115" s="310"/>
      <c r="AK115" s="310"/>
      <c r="AL115" s="310"/>
      <c r="AM115" s="310"/>
      <c r="AN115" s="310"/>
      <c r="AO115" s="310"/>
      <c r="AP115" s="310"/>
      <c r="AQ115" s="310" t="s">
        <v>337</v>
      </c>
      <c r="AR115" s="310"/>
      <c r="AS115" s="310"/>
    </row>
    <row r="116" spans="4:45" x14ac:dyDescent="0.45">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1"/>
      <c r="AF116" s="310"/>
      <c r="AG116" s="310"/>
      <c r="AH116" s="310"/>
      <c r="AI116" s="310"/>
      <c r="AJ116" s="310"/>
      <c r="AK116" s="310"/>
      <c r="AL116" s="310"/>
      <c r="AM116" s="310"/>
      <c r="AN116" s="310"/>
      <c r="AO116" s="310"/>
      <c r="AP116" s="310"/>
      <c r="AQ116" s="310" t="s">
        <v>338</v>
      </c>
      <c r="AR116" s="310"/>
      <c r="AS116" s="310"/>
    </row>
    <row r="117" spans="4:45" x14ac:dyDescent="0.45">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1"/>
      <c r="AF117" s="310"/>
      <c r="AG117" s="310"/>
      <c r="AH117" s="310"/>
      <c r="AI117" s="310"/>
      <c r="AJ117" s="310"/>
      <c r="AK117" s="310"/>
      <c r="AL117" s="310"/>
      <c r="AM117" s="310"/>
      <c r="AN117" s="310"/>
      <c r="AO117" s="310"/>
      <c r="AP117" s="310"/>
      <c r="AQ117" s="310" t="s">
        <v>339</v>
      </c>
      <c r="AR117" s="310"/>
      <c r="AS117" s="310"/>
    </row>
    <row r="118" spans="4:45" x14ac:dyDescent="0.45">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1"/>
      <c r="AF118" s="310"/>
      <c r="AG118" s="310"/>
      <c r="AH118" s="310"/>
      <c r="AI118" s="310"/>
      <c r="AJ118" s="310"/>
      <c r="AK118" s="310"/>
      <c r="AL118" s="310"/>
      <c r="AM118" s="310"/>
      <c r="AN118" s="310"/>
      <c r="AO118" s="310"/>
      <c r="AP118" s="310"/>
      <c r="AQ118" s="310" t="s">
        <v>340</v>
      </c>
      <c r="AR118" s="310"/>
      <c r="AS118" s="310"/>
    </row>
    <row r="119" spans="4:45" x14ac:dyDescent="0.45">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1"/>
      <c r="AF119" s="310"/>
      <c r="AG119" s="310"/>
      <c r="AH119" s="310"/>
      <c r="AI119" s="310"/>
      <c r="AJ119" s="310"/>
      <c r="AK119" s="310"/>
      <c r="AL119" s="310"/>
      <c r="AM119" s="310"/>
      <c r="AN119" s="310"/>
      <c r="AO119" s="310"/>
      <c r="AP119" s="310"/>
      <c r="AQ119" s="310" t="s">
        <v>341</v>
      </c>
      <c r="AR119" s="310"/>
      <c r="AS119" s="310"/>
    </row>
    <row r="120" spans="4:45" x14ac:dyDescent="0.45">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1"/>
      <c r="AF120" s="310"/>
      <c r="AG120" s="310"/>
      <c r="AH120" s="310"/>
      <c r="AI120" s="310"/>
      <c r="AJ120" s="310"/>
      <c r="AK120" s="310"/>
      <c r="AL120" s="310"/>
      <c r="AM120" s="310"/>
      <c r="AN120" s="310"/>
      <c r="AO120" s="310"/>
      <c r="AP120" s="310"/>
      <c r="AQ120" s="310" t="s">
        <v>342</v>
      </c>
      <c r="AR120" s="310"/>
      <c r="AS120" s="310"/>
    </row>
    <row r="121" spans="4:45" x14ac:dyDescent="0.45">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1"/>
      <c r="AF121" s="310"/>
      <c r="AG121" s="310"/>
      <c r="AH121" s="310"/>
      <c r="AI121" s="310"/>
      <c r="AJ121" s="310"/>
      <c r="AK121" s="310"/>
      <c r="AL121" s="310"/>
      <c r="AM121" s="310"/>
      <c r="AN121" s="310"/>
      <c r="AO121" s="310"/>
      <c r="AP121" s="310"/>
      <c r="AQ121" s="310" t="s">
        <v>343</v>
      </c>
      <c r="AR121" s="310"/>
      <c r="AS121" s="310"/>
    </row>
    <row r="122" spans="4:45" x14ac:dyDescent="0.45">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1"/>
      <c r="AF122" s="310"/>
      <c r="AG122" s="310"/>
      <c r="AH122" s="310"/>
      <c r="AI122" s="310"/>
      <c r="AJ122" s="310"/>
      <c r="AK122" s="310"/>
      <c r="AL122" s="310"/>
      <c r="AM122" s="310"/>
      <c r="AN122" s="310"/>
      <c r="AO122" s="310"/>
      <c r="AP122" s="310"/>
      <c r="AQ122" s="310" t="s">
        <v>344</v>
      </c>
      <c r="AR122" s="310"/>
      <c r="AS122" s="310"/>
    </row>
    <row r="123" spans="4:45" x14ac:dyDescent="0.45">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1"/>
      <c r="AF123" s="310"/>
      <c r="AG123" s="310"/>
      <c r="AH123" s="310"/>
      <c r="AI123" s="310"/>
      <c r="AJ123" s="310"/>
      <c r="AK123" s="310"/>
      <c r="AL123" s="310"/>
      <c r="AM123" s="310"/>
      <c r="AN123" s="310"/>
      <c r="AO123" s="310"/>
      <c r="AP123" s="310"/>
      <c r="AQ123" s="310" t="s">
        <v>345</v>
      </c>
      <c r="AR123" s="310"/>
      <c r="AS123" s="310"/>
    </row>
    <row r="124" spans="4:45" x14ac:dyDescent="0.45">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1"/>
      <c r="AF124" s="310"/>
      <c r="AG124" s="310"/>
      <c r="AH124" s="310"/>
      <c r="AI124" s="310"/>
      <c r="AJ124" s="310"/>
      <c r="AK124" s="310"/>
      <c r="AL124" s="310"/>
      <c r="AM124" s="310"/>
      <c r="AN124" s="310"/>
      <c r="AO124" s="310"/>
      <c r="AP124" s="310"/>
      <c r="AQ124" s="310" t="s">
        <v>346</v>
      </c>
      <c r="AR124" s="310"/>
      <c r="AS124" s="310"/>
    </row>
    <row r="125" spans="4:45" x14ac:dyDescent="0.45">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1"/>
      <c r="AF125" s="310"/>
      <c r="AG125" s="310"/>
      <c r="AH125" s="310"/>
      <c r="AI125" s="310"/>
      <c r="AJ125" s="310"/>
      <c r="AK125" s="310"/>
      <c r="AL125" s="310"/>
      <c r="AM125" s="310"/>
      <c r="AN125" s="310"/>
      <c r="AO125" s="310"/>
      <c r="AP125" s="310"/>
      <c r="AQ125" s="310" t="s">
        <v>347</v>
      </c>
      <c r="AR125" s="310"/>
      <c r="AS125" s="310"/>
    </row>
    <row r="126" spans="4:45" x14ac:dyDescent="0.45">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1"/>
      <c r="AF126" s="310"/>
      <c r="AG126" s="310"/>
      <c r="AH126" s="310"/>
      <c r="AI126" s="310"/>
      <c r="AJ126" s="310"/>
      <c r="AK126" s="310"/>
      <c r="AL126" s="310"/>
      <c r="AM126" s="310"/>
      <c r="AN126" s="310"/>
      <c r="AO126" s="310"/>
      <c r="AP126" s="310"/>
      <c r="AQ126" s="310" t="s">
        <v>348</v>
      </c>
      <c r="AR126" s="310"/>
      <c r="AS126" s="310"/>
    </row>
    <row r="127" spans="4:45" x14ac:dyDescent="0.45">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1"/>
      <c r="AF127" s="310"/>
      <c r="AG127" s="310"/>
      <c r="AH127" s="310"/>
      <c r="AI127" s="310"/>
      <c r="AJ127" s="310"/>
      <c r="AK127" s="310"/>
      <c r="AL127" s="310"/>
      <c r="AM127" s="310"/>
      <c r="AN127" s="310"/>
      <c r="AO127" s="310"/>
      <c r="AP127" s="310"/>
      <c r="AQ127" s="310" t="s">
        <v>349</v>
      </c>
      <c r="AR127" s="310"/>
      <c r="AS127" s="310"/>
    </row>
    <row r="128" spans="4:45" x14ac:dyDescent="0.45">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1"/>
      <c r="AF128" s="310"/>
      <c r="AG128" s="310"/>
      <c r="AH128" s="310"/>
      <c r="AI128" s="310"/>
      <c r="AJ128" s="310"/>
      <c r="AK128" s="310"/>
      <c r="AL128" s="310"/>
      <c r="AM128" s="310"/>
      <c r="AN128" s="310"/>
      <c r="AO128" s="310"/>
      <c r="AP128" s="310"/>
      <c r="AQ128" s="310" t="s">
        <v>350</v>
      </c>
      <c r="AR128" s="310"/>
      <c r="AS128" s="310"/>
    </row>
    <row r="129" spans="4:45" x14ac:dyDescent="0.45">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1"/>
      <c r="AF129" s="310"/>
      <c r="AG129" s="310"/>
      <c r="AH129" s="310"/>
      <c r="AI129" s="310"/>
      <c r="AJ129" s="310"/>
      <c r="AK129" s="310"/>
      <c r="AL129" s="310"/>
      <c r="AM129" s="310"/>
      <c r="AN129" s="310"/>
      <c r="AO129" s="310"/>
      <c r="AP129" s="310"/>
      <c r="AQ129" s="310" t="s">
        <v>351</v>
      </c>
      <c r="AR129" s="310"/>
      <c r="AS129" s="310"/>
    </row>
    <row r="130" spans="4:45" x14ac:dyDescent="0.45">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1"/>
      <c r="AF130" s="310"/>
      <c r="AG130" s="310"/>
      <c r="AH130" s="310"/>
      <c r="AI130" s="310"/>
      <c r="AJ130" s="310"/>
      <c r="AK130" s="310"/>
      <c r="AL130" s="310"/>
      <c r="AM130" s="310"/>
      <c r="AN130" s="310"/>
      <c r="AO130" s="310"/>
      <c r="AP130" s="310"/>
      <c r="AQ130" s="310" t="s">
        <v>352</v>
      </c>
      <c r="AR130" s="310"/>
      <c r="AS130" s="310"/>
    </row>
    <row r="131" spans="4:45" x14ac:dyDescent="0.45">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1"/>
      <c r="AF131" s="310"/>
      <c r="AG131" s="310"/>
      <c r="AH131" s="310"/>
      <c r="AI131" s="310"/>
      <c r="AJ131" s="310"/>
      <c r="AK131" s="310"/>
      <c r="AL131" s="310"/>
      <c r="AM131" s="310"/>
      <c r="AN131" s="310"/>
      <c r="AO131" s="310"/>
      <c r="AP131" s="310"/>
      <c r="AQ131" s="310" t="s">
        <v>353</v>
      </c>
      <c r="AR131" s="310"/>
      <c r="AS131" s="310"/>
    </row>
    <row r="132" spans="4:45" x14ac:dyDescent="0.45">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1"/>
      <c r="AF132" s="310"/>
      <c r="AG132" s="310"/>
      <c r="AH132" s="310"/>
      <c r="AI132" s="310"/>
      <c r="AJ132" s="310"/>
      <c r="AK132" s="310"/>
      <c r="AL132" s="310"/>
      <c r="AM132" s="310"/>
      <c r="AN132" s="310"/>
      <c r="AO132" s="310"/>
      <c r="AP132" s="310"/>
      <c r="AQ132" s="310" t="s">
        <v>354</v>
      </c>
      <c r="AR132" s="310"/>
      <c r="AS132" s="310"/>
    </row>
    <row r="133" spans="4:45" x14ac:dyDescent="0.45">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1"/>
      <c r="AF133" s="310"/>
      <c r="AG133" s="310"/>
      <c r="AH133" s="310"/>
      <c r="AI133" s="310"/>
      <c r="AJ133" s="310"/>
      <c r="AK133" s="310"/>
      <c r="AL133" s="310"/>
      <c r="AM133" s="310"/>
      <c r="AN133" s="310"/>
      <c r="AO133" s="310"/>
      <c r="AP133" s="310"/>
      <c r="AQ133" s="310" t="s">
        <v>355</v>
      </c>
      <c r="AR133" s="310"/>
      <c r="AS133" s="310"/>
    </row>
    <row r="134" spans="4:45" x14ac:dyDescent="0.45">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1"/>
      <c r="AF134" s="310"/>
      <c r="AG134" s="310"/>
      <c r="AH134" s="310"/>
      <c r="AI134" s="310"/>
      <c r="AJ134" s="310"/>
      <c r="AK134" s="310"/>
      <c r="AL134" s="310"/>
      <c r="AM134" s="310"/>
      <c r="AN134" s="310"/>
      <c r="AO134" s="310"/>
      <c r="AP134" s="310"/>
      <c r="AQ134" s="310" t="s">
        <v>356</v>
      </c>
      <c r="AR134" s="310"/>
      <c r="AS134" s="310"/>
    </row>
    <row r="135" spans="4:45" x14ac:dyDescent="0.45">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1"/>
      <c r="AF135" s="310"/>
      <c r="AG135" s="310"/>
      <c r="AH135" s="310"/>
      <c r="AI135" s="310"/>
      <c r="AJ135" s="310"/>
      <c r="AK135" s="310"/>
      <c r="AL135" s="310"/>
      <c r="AM135" s="310"/>
      <c r="AN135" s="310"/>
      <c r="AO135" s="310"/>
      <c r="AP135" s="310"/>
      <c r="AQ135" s="310" t="s">
        <v>357</v>
      </c>
      <c r="AR135" s="310"/>
      <c r="AS135" s="310"/>
    </row>
    <row r="136" spans="4:45" x14ac:dyDescent="0.45">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1"/>
      <c r="AF136" s="310"/>
      <c r="AG136" s="310"/>
      <c r="AH136" s="310"/>
      <c r="AI136" s="310"/>
      <c r="AJ136" s="310"/>
      <c r="AK136" s="310"/>
      <c r="AL136" s="310"/>
      <c r="AM136" s="310"/>
      <c r="AN136" s="310"/>
      <c r="AO136" s="310"/>
      <c r="AP136" s="310"/>
      <c r="AQ136" s="310" t="s">
        <v>358</v>
      </c>
      <c r="AR136" s="310"/>
      <c r="AS136" s="310"/>
    </row>
    <row r="137" spans="4:45" x14ac:dyDescent="0.45">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1"/>
      <c r="AF137" s="310"/>
      <c r="AG137" s="310"/>
      <c r="AH137" s="310"/>
      <c r="AI137" s="310"/>
      <c r="AJ137" s="310"/>
      <c r="AK137" s="310"/>
      <c r="AL137" s="310"/>
      <c r="AM137" s="310"/>
      <c r="AN137" s="310"/>
      <c r="AO137" s="310"/>
      <c r="AP137" s="310"/>
      <c r="AQ137" s="310" t="s">
        <v>359</v>
      </c>
      <c r="AR137" s="310"/>
      <c r="AS137" s="310"/>
    </row>
    <row r="138" spans="4:45" x14ac:dyDescent="0.45">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1"/>
      <c r="AF138" s="310"/>
      <c r="AG138" s="310"/>
      <c r="AH138" s="310"/>
      <c r="AI138" s="310"/>
      <c r="AJ138" s="310"/>
      <c r="AK138" s="310"/>
      <c r="AL138" s="310"/>
      <c r="AM138" s="310"/>
      <c r="AN138" s="310"/>
      <c r="AO138" s="310"/>
      <c r="AP138" s="310"/>
      <c r="AQ138" s="310" t="s">
        <v>360</v>
      </c>
      <c r="AR138" s="310"/>
      <c r="AS138" s="310"/>
    </row>
    <row r="139" spans="4:45" x14ac:dyDescent="0.45">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1"/>
      <c r="AF139" s="310"/>
      <c r="AG139" s="310"/>
      <c r="AH139" s="310"/>
      <c r="AI139" s="310"/>
      <c r="AJ139" s="310"/>
      <c r="AK139" s="310"/>
      <c r="AL139" s="310"/>
      <c r="AM139" s="310"/>
      <c r="AN139" s="310"/>
      <c r="AO139" s="310"/>
      <c r="AP139" s="310"/>
      <c r="AQ139" s="310" t="s">
        <v>361</v>
      </c>
      <c r="AR139" s="310"/>
      <c r="AS139" s="310"/>
    </row>
    <row r="140" spans="4:45" x14ac:dyDescent="0.45">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1"/>
      <c r="AF140" s="310"/>
      <c r="AG140" s="310"/>
      <c r="AH140" s="310"/>
      <c r="AI140" s="310"/>
      <c r="AJ140" s="310"/>
      <c r="AK140" s="310"/>
      <c r="AL140" s="310"/>
      <c r="AM140" s="310"/>
      <c r="AN140" s="310"/>
      <c r="AO140" s="310"/>
      <c r="AP140" s="310"/>
      <c r="AQ140" s="310" t="s">
        <v>362</v>
      </c>
      <c r="AR140" s="310"/>
      <c r="AS140" s="310"/>
    </row>
    <row r="141" spans="4:45" x14ac:dyDescent="0.45">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1"/>
      <c r="AF141" s="310"/>
      <c r="AG141" s="310"/>
      <c r="AH141" s="310"/>
      <c r="AI141" s="310"/>
      <c r="AJ141" s="310"/>
      <c r="AK141" s="310"/>
      <c r="AL141" s="310"/>
      <c r="AM141" s="310"/>
      <c r="AN141" s="310"/>
      <c r="AO141" s="310"/>
      <c r="AP141" s="310"/>
      <c r="AQ141" s="310" t="s">
        <v>363</v>
      </c>
      <c r="AR141" s="310"/>
      <c r="AS141" s="310"/>
    </row>
    <row r="142" spans="4:45" x14ac:dyDescent="0.45">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1"/>
      <c r="AF142" s="310"/>
      <c r="AG142" s="310"/>
      <c r="AH142" s="310"/>
      <c r="AI142" s="310"/>
      <c r="AJ142" s="310"/>
      <c r="AK142" s="310"/>
      <c r="AL142" s="310"/>
      <c r="AM142" s="310"/>
      <c r="AN142" s="310"/>
      <c r="AO142" s="310"/>
      <c r="AP142" s="310"/>
      <c r="AQ142" s="310" t="s">
        <v>364</v>
      </c>
      <c r="AR142" s="310"/>
      <c r="AS142" s="310"/>
    </row>
    <row r="143" spans="4:45" x14ac:dyDescent="0.45">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1"/>
      <c r="AF143" s="310"/>
      <c r="AG143" s="310"/>
      <c r="AH143" s="310"/>
      <c r="AI143" s="310"/>
      <c r="AJ143" s="310"/>
      <c r="AK143" s="310"/>
      <c r="AL143" s="310"/>
      <c r="AM143" s="310"/>
      <c r="AN143" s="310"/>
      <c r="AO143" s="310"/>
      <c r="AP143" s="310"/>
      <c r="AQ143" s="310" t="s">
        <v>365</v>
      </c>
      <c r="AR143" s="310"/>
      <c r="AS143" s="310"/>
    </row>
    <row r="144" spans="4:45" x14ac:dyDescent="0.45">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1"/>
      <c r="AF144" s="310"/>
      <c r="AG144" s="310"/>
      <c r="AH144" s="310"/>
      <c r="AI144" s="310"/>
      <c r="AJ144" s="310"/>
      <c r="AK144" s="310"/>
      <c r="AL144" s="310"/>
      <c r="AM144" s="310"/>
      <c r="AN144" s="310"/>
      <c r="AO144" s="310"/>
      <c r="AP144" s="310"/>
      <c r="AQ144" s="310" t="s">
        <v>366</v>
      </c>
      <c r="AR144" s="310"/>
      <c r="AS144" s="310"/>
    </row>
    <row r="145" spans="4:45" x14ac:dyDescent="0.45">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1"/>
      <c r="AF145" s="310"/>
      <c r="AG145" s="310"/>
      <c r="AH145" s="310"/>
      <c r="AI145" s="310"/>
      <c r="AJ145" s="310"/>
      <c r="AK145" s="310"/>
      <c r="AL145" s="310"/>
      <c r="AM145" s="310"/>
      <c r="AN145" s="310"/>
      <c r="AO145" s="310"/>
      <c r="AP145" s="310"/>
      <c r="AQ145" s="310" t="s">
        <v>367</v>
      </c>
      <c r="AR145" s="310"/>
      <c r="AS145" s="310"/>
    </row>
    <row r="146" spans="4:45" x14ac:dyDescent="0.45">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1"/>
      <c r="AF146" s="310"/>
      <c r="AG146" s="310"/>
      <c r="AH146" s="310"/>
      <c r="AI146" s="310"/>
      <c r="AJ146" s="310"/>
      <c r="AK146" s="310"/>
      <c r="AL146" s="310"/>
      <c r="AM146" s="310"/>
      <c r="AN146" s="310"/>
      <c r="AO146" s="310"/>
      <c r="AP146" s="310"/>
      <c r="AQ146" s="310" t="s">
        <v>368</v>
      </c>
      <c r="AR146" s="310"/>
      <c r="AS146" s="310"/>
    </row>
    <row r="147" spans="4:45" x14ac:dyDescent="0.45">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1"/>
      <c r="AF147" s="310"/>
      <c r="AG147" s="310"/>
      <c r="AH147" s="310"/>
      <c r="AI147" s="310"/>
      <c r="AJ147" s="310"/>
      <c r="AK147" s="310"/>
      <c r="AL147" s="310"/>
      <c r="AM147" s="310"/>
      <c r="AN147" s="310"/>
      <c r="AO147" s="310"/>
      <c r="AP147" s="310"/>
      <c r="AQ147" s="310" t="s">
        <v>369</v>
      </c>
      <c r="AR147" s="310"/>
      <c r="AS147" s="310"/>
    </row>
    <row r="148" spans="4:45" x14ac:dyDescent="0.45">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1"/>
      <c r="AF148" s="310"/>
      <c r="AG148" s="310"/>
      <c r="AH148" s="310"/>
      <c r="AI148" s="310"/>
      <c r="AJ148" s="310"/>
      <c r="AK148" s="310"/>
      <c r="AL148" s="310"/>
      <c r="AM148" s="310"/>
      <c r="AN148" s="310"/>
      <c r="AO148" s="310"/>
      <c r="AP148" s="310"/>
      <c r="AQ148" s="310" t="s">
        <v>370</v>
      </c>
      <c r="AR148" s="310"/>
      <c r="AS148" s="310"/>
    </row>
    <row r="149" spans="4:45" x14ac:dyDescent="0.45">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1"/>
      <c r="AF149" s="310"/>
      <c r="AG149" s="310"/>
      <c r="AH149" s="310"/>
      <c r="AI149" s="310"/>
      <c r="AJ149" s="310"/>
      <c r="AK149" s="310"/>
      <c r="AL149" s="310"/>
      <c r="AM149" s="310"/>
      <c r="AN149" s="310"/>
      <c r="AO149" s="310"/>
      <c r="AP149" s="310"/>
      <c r="AQ149" s="310" t="s">
        <v>371</v>
      </c>
      <c r="AR149" s="310"/>
      <c r="AS149" s="310"/>
    </row>
    <row r="150" spans="4:45" x14ac:dyDescent="0.45">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1"/>
      <c r="AF150" s="310"/>
      <c r="AG150" s="310"/>
      <c r="AH150" s="310"/>
      <c r="AI150" s="310"/>
      <c r="AJ150" s="310"/>
      <c r="AK150" s="310"/>
      <c r="AL150" s="310"/>
      <c r="AM150" s="310"/>
      <c r="AN150" s="310"/>
      <c r="AO150" s="310"/>
      <c r="AP150" s="310"/>
      <c r="AQ150" s="310" t="s">
        <v>372</v>
      </c>
      <c r="AR150" s="310"/>
      <c r="AS150" s="310"/>
    </row>
    <row r="151" spans="4:45" x14ac:dyDescent="0.45">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1"/>
      <c r="AF151" s="310"/>
      <c r="AG151" s="310"/>
      <c r="AH151" s="310"/>
      <c r="AI151" s="310"/>
      <c r="AJ151" s="310"/>
      <c r="AK151" s="310"/>
      <c r="AL151" s="310"/>
      <c r="AM151" s="310"/>
      <c r="AN151" s="310"/>
      <c r="AO151" s="310"/>
      <c r="AP151" s="310"/>
      <c r="AQ151" s="310" t="s">
        <v>373</v>
      </c>
      <c r="AR151" s="310"/>
      <c r="AS151" s="310"/>
    </row>
    <row r="152" spans="4:45" x14ac:dyDescent="0.45">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1"/>
      <c r="AF152" s="310"/>
      <c r="AG152" s="310"/>
      <c r="AH152" s="310"/>
      <c r="AI152" s="310"/>
      <c r="AJ152" s="310"/>
      <c r="AK152" s="310"/>
      <c r="AL152" s="310"/>
      <c r="AM152" s="310"/>
      <c r="AN152" s="310"/>
      <c r="AO152" s="310"/>
      <c r="AP152" s="310"/>
      <c r="AQ152" s="310" t="s">
        <v>374</v>
      </c>
      <c r="AR152" s="310"/>
      <c r="AS152" s="310"/>
    </row>
    <row r="153" spans="4:45" x14ac:dyDescent="0.45">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1"/>
      <c r="AF153" s="310"/>
      <c r="AG153" s="310"/>
      <c r="AH153" s="310"/>
      <c r="AI153" s="310"/>
      <c r="AJ153" s="310"/>
      <c r="AK153" s="310"/>
      <c r="AL153" s="310"/>
      <c r="AM153" s="310"/>
      <c r="AN153" s="310"/>
      <c r="AO153" s="310"/>
      <c r="AP153" s="310"/>
      <c r="AQ153" s="310" t="s">
        <v>375</v>
      </c>
      <c r="AR153" s="310"/>
      <c r="AS153" s="310"/>
    </row>
    <row r="154" spans="4:45" x14ac:dyDescent="0.45">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1"/>
      <c r="AF154" s="310"/>
      <c r="AG154" s="310"/>
      <c r="AH154" s="310"/>
      <c r="AI154" s="310"/>
      <c r="AJ154" s="310"/>
      <c r="AK154" s="310"/>
      <c r="AL154" s="310"/>
      <c r="AM154" s="310"/>
      <c r="AN154" s="310"/>
      <c r="AO154" s="310"/>
      <c r="AP154" s="310"/>
      <c r="AQ154" s="310" t="s">
        <v>376</v>
      </c>
      <c r="AR154" s="310"/>
      <c r="AS154" s="310"/>
    </row>
    <row r="155" spans="4:45" x14ac:dyDescent="0.45">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1"/>
      <c r="AF155" s="310"/>
      <c r="AG155" s="310"/>
      <c r="AH155" s="310"/>
      <c r="AI155" s="310"/>
      <c r="AJ155" s="310"/>
      <c r="AK155" s="310"/>
      <c r="AL155" s="310"/>
      <c r="AM155" s="310"/>
      <c r="AN155" s="310"/>
      <c r="AO155" s="310"/>
      <c r="AP155" s="310"/>
      <c r="AQ155" s="310" t="s">
        <v>377</v>
      </c>
      <c r="AR155" s="310"/>
      <c r="AS155" s="310"/>
    </row>
    <row r="156" spans="4:45" x14ac:dyDescent="0.45">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1"/>
      <c r="AF156" s="310"/>
      <c r="AG156" s="310"/>
      <c r="AH156" s="310"/>
      <c r="AI156" s="310"/>
      <c r="AJ156" s="310"/>
      <c r="AK156" s="310"/>
      <c r="AL156" s="310"/>
      <c r="AM156" s="310"/>
      <c r="AN156" s="310"/>
      <c r="AO156" s="310"/>
      <c r="AP156" s="310"/>
      <c r="AQ156" s="310" t="s">
        <v>378</v>
      </c>
      <c r="AR156" s="310"/>
      <c r="AS156" s="310"/>
    </row>
    <row r="157" spans="4:45" x14ac:dyDescent="0.45">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1"/>
      <c r="AF157" s="310"/>
      <c r="AG157" s="310"/>
      <c r="AH157" s="310"/>
      <c r="AI157" s="310"/>
      <c r="AJ157" s="310"/>
      <c r="AK157" s="310"/>
      <c r="AL157" s="310"/>
      <c r="AM157" s="310"/>
      <c r="AN157" s="310"/>
      <c r="AO157" s="310"/>
      <c r="AP157" s="310"/>
      <c r="AQ157" s="310" t="s">
        <v>379</v>
      </c>
      <c r="AR157" s="310"/>
      <c r="AS157" s="310"/>
    </row>
    <row r="158" spans="4:45" x14ac:dyDescent="0.45">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1"/>
      <c r="AF158" s="310"/>
      <c r="AG158" s="310"/>
      <c r="AH158" s="310"/>
      <c r="AI158" s="310"/>
      <c r="AJ158" s="310"/>
      <c r="AK158" s="310"/>
      <c r="AL158" s="310"/>
      <c r="AM158" s="310"/>
      <c r="AN158" s="310"/>
      <c r="AO158" s="310"/>
      <c r="AP158" s="310"/>
      <c r="AQ158" s="310" t="s">
        <v>380</v>
      </c>
      <c r="AR158" s="310"/>
      <c r="AS158" s="310"/>
    </row>
    <row r="159" spans="4:45" x14ac:dyDescent="0.45">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1"/>
      <c r="AF159" s="310"/>
      <c r="AG159" s="310"/>
      <c r="AH159" s="310"/>
      <c r="AI159" s="310"/>
      <c r="AJ159" s="310"/>
      <c r="AK159" s="310"/>
      <c r="AL159" s="310"/>
      <c r="AM159" s="310"/>
      <c r="AN159" s="310"/>
      <c r="AO159" s="310"/>
      <c r="AP159" s="310"/>
      <c r="AQ159" s="310" t="s">
        <v>381</v>
      </c>
      <c r="AR159" s="310"/>
      <c r="AS159" s="310"/>
    </row>
    <row r="160" spans="4:45" x14ac:dyDescent="0.45">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1"/>
      <c r="AF160" s="310"/>
      <c r="AG160" s="310"/>
      <c r="AH160" s="310"/>
      <c r="AI160" s="310"/>
      <c r="AJ160" s="310"/>
      <c r="AK160" s="310"/>
      <c r="AL160" s="310"/>
      <c r="AM160" s="310"/>
      <c r="AN160" s="310"/>
      <c r="AO160" s="310"/>
      <c r="AP160" s="310"/>
      <c r="AQ160" s="310" t="s">
        <v>382</v>
      </c>
      <c r="AR160" s="310"/>
      <c r="AS160" s="310"/>
    </row>
    <row r="161" spans="4:45" x14ac:dyDescent="0.45">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1"/>
      <c r="AF161" s="310"/>
      <c r="AG161" s="310"/>
      <c r="AH161" s="310"/>
      <c r="AI161" s="310"/>
      <c r="AJ161" s="310"/>
      <c r="AK161" s="310"/>
      <c r="AL161" s="310"/>
      <c r="AM161" s="310"/>
      <c r="AN161" s="310"/>
      <c r="AO161" s="310"/>
      <c r="AP161" s="310"/>
      <c r="AQ161" s="310" t="s">
        <v>383</v>
      </c>
      <c r="AR161" s="310"/>
      <c r="AS161" s="310"/>
    </row>
    <row r="162" spans="4:45" x14ac:dyDescent="0.45">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1"/>
      <c r="AF162" s="310"/>
      <c r="AG162" s="310"/>
      <c r="AH162" s="310"/>
      <c r="AI162" s="310"/>
      <c r="AJ162" s="310"/>
      <c r="AK162" s="310"/>
      <c r="AL162" s="310"/>
      <c r="AM162" s="310"/>
      <c r="AN162" s="310"/>
      <c r="AO162" s="310"/>
      <c r="AP162" s="310"/>
      <c r="AQ162" s="310" t="s">
        <v>384</v>
      </c>
      <c r="AR162" s="310"/>
      <c r="AS162" s="310"/>
    </row>
    <row r="163" spans="4:45" x14ac:dyDescent="0.45">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1"/>
      <c r="AF163" s="310"/>
      <c r="AG163" s="310"/>
      <c r="AH163" s="310"/>
      <c r="AI163" s="310"/>
      <c r="AJ163" s="310"/>
      <c r="AK163" s="310"/>
      <c r="AL163" s="310"/>
      <c r="AM163" s="310"/>
      <c r="AN163" s="310"/>
      <c r="AO163" s="310"/>
      <c r="AP163" s="310"/>
      <c r="AQ163" s="310" t="s">
        <v>385</v>
      </c>
      <c r="AR163" s="310"/>
      <c r="AS163" s="310"/>
    </row>
    <row r="164" spans="4:45" x14ac:dyDescent="0.45">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1"/>
      <c r="AF164" s="310"/>
      <c r="AG164" s="310"/>
      <c r="AH164" s="310"/>
      <c r="AI164" s="310"/>
      <c r="AJ164" s="310"/>
      <c r="AK164" s="310"/>
      <c r="AL164" s="310"/>
      <c r="AM164" s="310"/>
      <c r="AN164" s="310"/>
      <c r="AO164" s="310"/>
      <c r="AP164" s="310"/>
      <c r="AQ164" s="310" t="s">
        <v>386</v>
      </c>
      <c r="AR164" s="310"/>
      <c r="AS164" s="310"/>
    </row>
    <row r="165" spans="4:45" x14ac:dyDescent="0.45">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1"/>
      <c r="AF165" s="310"/>
      <c r="AG165" s="310"/>
      <c r="AH165" s="310"/>
      <c r="AI165" s="310"/>
      <c r="AJ165" s="310"/>
      <c r="AK165" s="310"/>
      <c r="AL165" s="310"/>
      <c r="AM165" s="310"/>
      <c r="AN165" s="310"/>
      <c r="AO165" s="310"/>
      <c r="AP165" s="310"/>
      <c r="AQ165" s="310" t="s">
        <v>387</v>
      </c>
      <c r="AR165" s="310"/>
      <c r="AS165" s="310"/>
    </row>
    <row r="166" spans="4:45" x14ac:dyDescent="0.45">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1"/>
      <c r="AF166" s="310"/>
      <c r="AG166" s="310"/>
      <c r="AH166" s="310"/>
      <c r="AI166" s="310"/>
      <c r="AJ166" s="310"/>
      <c r="AK166" s="310"/>
      <c r="AL166" s="310"/>
      <c r="AM166" s="310"/>
      <c r="AN166" s="310"/>
      <c r="AO166" s="310"/>
      <c r="AP166" s="310"/>
      <c r="AQ166" s="310" t="s">
        <v>388</v>
      </c>
      <c r="AR166" s="310"/>
      <c r="AS166" s="310"/>
    </row>
    <row r="167" spans="4:45" x14ac:dyDescent="0.45">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1"/>
      <c r="AF167" s="310"/>
      <c r="AG167" s="310"/>
      <c r="AH167" s="310"/>
      <c r="AI167" s="310"/>
      <c r="AJ167" s="310"/>
      <c r="AK167" s="310"/>
      <c r="AL167" s="310"/>
      <c r="AM167" s="310"/>
      <c r="AN167" s="310"/>
      <c r="AO167" s="310"/>
      <c r="AP167" s="310"/>
      <c r="AQ167" s="310" t="s">
        <v>389</v>
      </c>
      <c r="AR167" s="310"/>
      <c r="AS167" s="310"/>
    </row>
    <row r="168" spans="4:45" x14ac:dyDescent="0.45">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1"/>
      <c r="AF168" s="310"/>
      <c r="AG168" s="310"/>
      <c r="AH168" s="310"/>
      <c r="AI168" s="310"/>
      <c r="AJ168" s="310"/>
      <c r="AK168" s="310"/>
      <c r="AL168" s="310"/>
      <c r="AM168" s="310"/>
      <c r="AN168" s="310"/>
      <c r="AO168" s="310"/>
      <c r="AP168" s="310"/>
      <c r="AQ168" s="310" t="s">
        <v>390</v>
      </c>
      <c r="AR168" s="310"/>
      <c r="AS168" s="310"/>
    </row>
    <row r="169" spans="4:45" x14ac:dyDescent="0.45">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1"/>
      <c r="AF169" s="310"/>
      <c r="AG169" s="310"/>
      <c r="AH169" s="310"/>
      <c r="AI169" s="310"/>
      <c r="AJ169" s="310"/>
      <c r="AK169" s="310"/>
      <c r="AL169" s="310"/>
      <c r="AM169" s="310"/>
      <c r="AN169" s="310"/>
      <c r="AO169" s="310"/>
      <c r="AP169" s="310"/>
      <c r="AQ169" s="310" t="s">
        <v>391</v>
      </c>
      <c r="AR169" s="310"/>
      <c r="AS169" s="310"/>
    </row>
    <row r="170" spans="4:45" x14ac:dyDescent="0.45">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1"/>
      <c r="AF170" s="310"/>
      <c r="AG170" s="310"/>
      <c r="AH170" s="310"/>
      <c r="AI170" s="310"/>
      <c r="AJ170" s="310"/>
      <c r="AK170" s="310"/>
      <c r="AL170" s="310"/>
      <c r="AM170" s="310"/>
      <c r="AN170" s="310"/>
      <c r="AO170" s="310"/>
      <c r="AP170" s="310"/>
      <c r="AQ170" s="310" t="s">
        <v>392</v>
      </c>
      <c r="AR170" s="310"/>
      <c r="AS170" s="310"/>
    </row>
    <row r="171" spans="4:45" x14ac:dyDescent="0.45">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1"/>
      <c r="AF171" s="310"/>
      <c r="AG171" s="310"/>
      <c r="AH171" s="310"/>
      <c r="AI171" s="310"/>
      <c r="AJ171" s="310"/>
      <c r="AK171" s="310"/>
      <c r="AL171" s="310"/>
      <c r="AM171" s="310"/>
      <c r="AN171" s="310"/>
      <c r="AO171" s="310"/>
      <c r="AP171" s="310"/>
      <c r="AQ171" s="310" t="s">
        <v>393</v>
      </c>
      <c r="AR171" s="310"/>
      <c r="AS171" s="310"/>
    </row>
    <row r="172" spans="4:45" x14ac:dyDescent="0.45">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1"/>
      <c r="AF172" s="310"/>
      <c r="AG172" s="310"/>
      <c r="AH172" s="310"/>
      <c r="AI172" s="310"/>
      <c r="AJ172" s="310"/>
      <c r="AK172" s="310"/>
      <c r="AL172" s="310"/>
      <c r="AM172" s="310"/>
      <c r="AN172" s="310"/>
      <c r="AO172" s="310"/>
      <c r="AP172" s="310"/>
      <c r="AQ172" s="310" t="s">
        <v>394</v>
      </c>
      <c r="AR172" s="310"/>
      <c r="AS172" s="310"/>
    </row>
    <row r="173" spans="4:45" x14ac:dyDescent="0.45">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1"/>
      <c r="AF173" s="310"/>
      <c r="AG173" s="310"/>
      <c r="AH173" s="310"/>
      <c r="AI173" s="310"/>
      <c r="AJ173" s="310"/>
      <c r="AK173" s="310"/>
      <c r="AL173" s="310"/>
      <c r="AM173" s="310"/>
      <c r="AN173" s="310"/>
      <c r="AO173" s="310"/>
      <c r="AP173" s="310"/>
      <c r="AQ173" s="310" t="s">
        <v>395</v>
      </c>
      <c r="AR173" s="310"/>
      <c r="AS173" s="310"/>
    </row>
    <row r="174" spans="4:45" x14ac:dyDescent="0.45">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1"/>
      <c r="AF174" s="310"/>
      <c r="AG174" s="310"/>
      <c r="AH174" s="310"/>
      <c r="AI174" s="310"/>
      <c r="AJ174" s="310"/>
      <c r="AK174" s="310"/>
      <c r="AL174" s="310"/>
      <c r="AM174" s="310"/>
      <c r="AN174" s="310"/>
      <c r="AO174" s="310"/>
      <c r="AP174" s="310"/>
      <c r="AQ174" s="310" t="s">
        <v>396</v>
      </c>
      <c r="AR174" s="310"/>
      <c r="AS174" s="310"/>
    </row>
    <row r="175" spans="4:45" x14ac:dyDescent="0.45">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c r="AC175" s="310"/>
      <c r="AD175" s="310"/>
      <c r="AE175" s="311"/>
      <c r="AF175" s="310"/>
      <c r="AG175" s="310"/>
      <c r="AH175" s="310"/>
      <c r="AI175" s="310"/>
      <c r="AJ175" s="310"/>
      <c r="AK175" s="310"/>
      <c r="AL175" s="310"/>
      <c r="AM175" s="310"/>
      <c r="AN175" s="310"/>
      <c r="AO175" s="310"/>
      <c r="AP175" s="310"/>
      <c r="AQ175" s="310" t="s">
        <v>397</v>
      </c>
      <c r="AR175" s="310"/>
      <c r="AS175" s="310"/>
    </row>
    <row r="176" spans="4:45" x14ac:dyDescent="0.45">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1"/>
      <c r="AF176" s="310"/>
      <c r="AG176" s="310"/>
      <c r="AH176" s="310"/>
      <c r="AI176" s="310"/>
      <c r="AJ176" s="310"/>
      <c r="AK176" s="310"/>
      <c r="AL176" s="310"/>
      <c r="AM176" s="310"/>
      <c r="AN176" s="310"/>
      <c r="AO176" s="310"/>
      <c r="AP176" s="310"/>
      <c r="AQ176" s="310" t="s">
        <v>398</v>
      </c>
      <c r="AR176" s="310"/>
      <c r="AS176" s="310"/>
    </row>
    <row r="177" spans="4:45" x14ac:dyDescent="0.45">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1"/>
      <c r="AF177" s="310"/>
      <c r="AG177" s="310"/>
      <c r="AH177" s="310"/>
      <c r="AI177" s="310"/>
      <c r="AJ177" s="310"/>
      <c r="AK177" s="310"/>
      <c r="AL177" s="310"/>
      <c r="AM177" s="310"/>
      <c r="AN177" s="310"/>
      <c r="AO177" s="310"/>
      <c r="AP177" s="310"/>
      <c r="AQ177" s="310" t="s">
        <v>399</v>
      </c>
      <c r="AR177" s="310"/>
      <c r="AS177" s="310"/>
    </row>
    <row r="178" spans="4:45" x14ac:dyDescent="0.45">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c r="AA178" s="310"/>
      <c r="AB178" s="310"/>
      <c r="AC178" s="310"/>
      <c r="AD178" s="310"/>
      <c r="AE178" s="311"/>
      <c r="AF178" s="310"/>
      <c r="AG178" s="310"/>
      <c r="AH178" s="310"/>
      <c r="AI178" s="310"/>
      <c r="AJ178" s="310"/>
      <c r="AK178" s="310"/>
      <c r="AL178" s="310"/>
      <c r="AM178" s="310"/>
      <c r="AN178" s="310"/>
      <c r="AO178" s="310"/>
      <c r="AP178" s="310"/>
      <c r="AQ178" s="310" t="s">
        <v>400</v>
      </c>
      <c r="AR178" s="310"/>
      <c r="AS178" s="310"/>
    </row>
    <row r="179" spans="4:45" x14ac:dyDescent="0.45">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1"/>
      <c r="AF179" s="310"/>
      <c r="AG179" s="310"/>
      <c r="AH179" s="310"/>
      <c r="AI179" s="310"/>
      <c r="AJ179" s="310"/>
      <c r="AK179" s="310"/>
      <c r="AL179" s="310"/>
      <c r="AM179" s="310"/>
      <c r="AN179" s="310"/>
      <c r="AO179" s="310"/>
      <c r="AP179" s="310"/>
      <c r="AQ179" s="310" t="s">
        <v>401</v>
      </c>
      <c r="AR179" s="310"/>
      <c r="AS179" s="310"/>
    </row>
    <row r="180" spans="4:45" x14ac:dyDescent="0.45">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1"/>
      <c r="AF180" s="310"/>
      <c r="AG180" s="310"/>
      <c r="AH180" s="310"/>
      <c r="AI180" s="310"/>
      <c r="AJ180" s="310"/>
      <c r="AK180" s="310"/>
      <c r="AL180" s="310"/>
      <c r="AM180" s="310"/>
      <c r="AN180" s="310"/>
      <c r="AO180" s="310"/>
      <c r="AP180" s="310"/>
      <c r="AQ180" s="310" t="s">
        <v>402</v>
      </c>
      <c r="AR180" s="310"/>
      <c r="AS180" s="310"/>
    </row>
    <row r="181" spans="4:45" x14ac:dyDescent="0.45">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1"/>
      <c r="AF181" s="310"/>
      <c r="AG181" s="310"/>
      <c r="AH181" s="310"/>
      <c r="AI181" s="310"/>
      <c r="AJ181" s="310"/>
      <c r="AK181" s="310"/>
      <c r="AL181" s="310"/>
      <c r="AM181" s="310"/>
      <c r="AN181" s="310"/>
      <c r="AO181" s="310"/>
      <c r="AP181" s="310"/>
      <c r="AQ181" s="310" t="s">
        <v>403</v>
      </c>
      <c r="AR181" s="310"/>
      <c r="AS181" s="310"/>
    </row>
    <row r="182" spans="4:45" x14ac:dyDescent="0.45">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1"/>
      <c r="AF182" s="310"/>
      <c r="AG182" s="310"/>
      <c r="AH182" s="310"/>
      <c r="AI182" s="310"/>
      <c r="AJ182" s="310"/>
      <c r="AK182" s="310"/>
      <c r="AL182" s="310"/>
      <c r="AM182" s="310"/>
      <c r="AN182" s="310"/>
      <c r="AO182" s="310"/>
      <c r="AP182" s="310"/>
      <c r="AQ182" s="310" t="s">
        <v>404</v>
      </c>
      <c r="AR182" s="310"/>
      <c r="AS182" s="310"/>
    </row>
    <row r="183" spans="4:45" x14ac:dyDescent="0.45">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1"/>
      <c r="AF183" s="310"/>
      <c r="AG183" s="310"/>
      <c r="AH183" s="310"/>
      <c r="AI183" s="310"/>
      <c r="AJ183" s="310"/>
      <c r="AK183" s="310"/>
      <c r="AL183" s="310"/>
      <c r="AM183" s="310"/>
      <c r="AN183" s="310"/>
      <c r="AO183" s="310"/>
      <c r="AP183" s="310"/>
      <c r="AQ183" s="310" t="s">
        <v>405</v>
      </c>
      <c r="AR183" s="310"/>
      <c r="AS183" s="310"/>
    </row>
    <row r="184" spans="4:45" x14ac:dyDescent="0.45">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1"/>
      <c r="AF184" s="310"/>
      <c r="AG184" s="310"/>
      <c r="AH184" s="310"/>
      <c r="AI184" s="310"/>
      <c r="AJ184" s="310"/>
      <c r="AK184" s="310"/>
      <c r="AL184" s="310"/>
      <c r="AM184" s="310"/>
      <c r="AN184" s="310"/>
      <c r="AO184" s="310"/>
      <c r="AP184" s="310"/>
      <c r="AQ184" s="310" t="s">
        <v>406</v>
      </c>
      <c r="AR184" s="310"/>
      <c r="AS184" s="310"/>
    </row>
    <row r="185" spans="4:45" x14ac:dyDescent="0.45">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1"/>
      <c r="AF185" s="310"/>
      <c r="AG185" s="310"/>
      <c r="AH185" s="310"/>
      <c r="AI185" s="310"/>
      <c r="AJ185" s="310"/>
      <c r="AK185" s="310"/>
      <c r="AL185" s="310"/>
      <c r="AM185" s="310"/>
      <c r="AN185" s="310"/>
      <c r="AO185" s="310"/>
      <c r="AP185" s="310"/>
      <c r="AQ185" s="310" t="s">
        <v>407</v>
      </c>
      <c r="AR185" s="310"/>
      <c r="AS185" s="310"/>
    </row>
    <row r="186" spans="4:45" x14ac:dyDescent="0.45">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1"/>
      <c r="AF186" s="310"/>
      <c r="AG186" s="310"/>
      <c r="AH186" s="310"/>
      <c r="AI186" s="310"/>
      <c r="AJ186" s="310"/>
      <c r="AK186" s="310"/>
      <c r="AL186" s="310"/>
      <c r="AM186" s="310"/>
      <c r="AN186" s="310"/>
      <c r="AO186" s="310"/>
      <c r="AP186" s="310"/>
      <c r="AQ186" s="310" t="s">
        <v>408</v>
      </c>
      <c r="AR186" s="310"/>
      <c r="AS186" s="310"/>
    </row>
    <row r="187" spans="4:45" x14ac:dyDescent="0.45">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1"/>
      <c r="AF187" s="310"/>
      <c r="AG187" s="310"/>
      <c r="AH187" s="310"/>
      <c r="AI187" s="310"/>
      <c r="AJ187" s="310"/>
      <c r="AK187" s="310"/>
      <c r="AL187" s="310"/>
      <c r="AM187" s="310"/>
      <c r="AN187" s="310"/>
      <c r="AO187" s="310"/>
      <c r="AP187" s="310"/>
      <c r="AQ187" s="310" t="s">
        <v>409</v>
      </c>
      <c r="AR187" s="310"/>
      <c r="AS187" s="310"/>
    </row>
    <row r="188" spans="4:45" x14ac:dyDescent="0.45">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c r="AC188" s="310"/>
      <c r="AD188" s="310"/>
      <c r="AE188" s="311"/>
      <c r="AF188" s="310"/>
      <c r="AG188" s="310"/>
      <c r="AH188" s="310"/>
      <c r="AI188" s="310"/>
      <c r="AJ188" s="310"/>
      <c r="AK188" s="310"/>
      <c r="AL188" s="310"/>
      <c r="AM188" s="310"/>
      <c r="AN188" s="310"/>
      <c r="AO188" s="310"/>
      <c r="AP188" s="310"/>
      <c r="AQ188" s="310" t="s">
        <v>410</v>
      </c>
      <c r="AR188" s="310"/>
      <c r="AS188" s="310"/>
    </row>
    <row r="189" spans="4:45" x14ac:dyDescent="0.45">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1"/>
      <c r="AF189" s="310"/>
      <c r="AG189" s="310"/>
      <c r="AH189" s="310"/>
      <c r="AI189" s="310"/>
      <c r="AJ189" s="310"/>
      <c r="AK189" s="310"/>
      <c r="AL189" s="310"/>
      <c r="AM189" s="310"/>
      <c r="AN189" s="310"/>
      <c r="AO189" s="310"/>
      <c r="AP189" s="310"/>
      <c r="AQ189" s="310" t="s">
        <v>411</v>
      </c>
      <c r="AR189" s="310"/>
      <c r="AS189" s="310"/>
    </row>
    <row r="190" spans="4:45" x14ac:dyDescent="0.45">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1"/>
      <c r="AF190" s="310"/>
      <c r="AG190" s="310"/>
      <c r="AH190" s="310"/>
      <c r="AI190" s="310"/>
      <c r="AJ190" s="310"/>
      <c r="AK190" s="310"/>
      <c r="AL190" s="310"/>
      <c r="AM190" s="310"/>
      <c r="AN190" s="310"/>
      <c r="AO190" s="310"/>
      <c r="AP190" s="310"/>
      <c r="AQ190" s="310" t="s">
        <v>412</v>
      </c>
      <c r="AR190" s="310"/>
      <c r="AS190" s="310"/>
    </row>
    <row r="191" spans="4:45" x14ac:dyDescent="0.45">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1"/>
      <c r="AF191" s="310"/>
      <c r="AG191" s="310"/>
      <c r="AH191" s="310"/>
      <c r="AI191" s="310"/>
      <c r="AJ191" s="310"/>
      <c r="AK191" s="310"/>
      <c r="AL191" s="310"/>
      <c r="AM191" s="310"/>
      <c r="AN191" s="310"/>
      <c r="AO191" s="310"/>
      <c r="AP191" s="310"/>
      <c r="AQ191" s="310" t="s">
        <v>413</v>
      </c>
      <c r="AR191" s="310"/>
      <c r="AS191" s="310"/>
    </row>
    <row r="192" spans="4:45" x14ac:dyDescent="0.45">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1"/>
      <c r="AF192" s="310"/>
      <c r="AG192" s="310"/>
      <c r="AH192" s="310"/>
      <c r="AI192" s="310"/>
      <c r="AJ192" s="310"/>
      <c r="AK192" s="310"/>
      <c r="AL192" s="310"/>
      <c r="AM192" s="310"/>
      <c r="AN192" s="310"/>
      <c r="AO192" s="310"/>
      <c r="AP192" s="310"/>
      <c r="AQ192" s="310" t="s">
        <v>414</v>
      </c>
      <c r="AR192" s="310"/>
      <c r="AS192" s="310"/>
    </row>
    <row r="193" spans="4:45" x14ac:dyDescent="0.45">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1"/>
      <c r="AF193" s="310"/>
      <c r="AG193" s="310"/>
      <c r="AH193" s="310"/>
      <c r="AI193" s="310"/>
      <c r="AJ193" s="310"/>
      <c r="AK193" s="310"/>
      <c r="AL193" s="310"/>
      <c r="AM193" s="310"/>
      <c r="AN193" s="310"/>
      <c r="AO193" s="310"/>
      <c r="AP193" s="310"/>
      <c r="AQ193" s="310" t="s">
        <v>415</v>
      </c>
      <c r="AR193" s="310"/>
      <c r="AS193" s="310"/>
    </row>
    <row r="194" spans="4:45" x14ac:dyDescent="0.45">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1"/>
      <c r="AF194" s="310"/>
      <c r="AG194" s="310"/>
      <c r="AH194" s="310"/>
      <c r="AI194" s="310"/>
      <c r="AJ194" s="310"/>
      <c r="AK194" s="310"/>
      <c r="AL194" s="310"/>
      <c r="AM194" s="310"/>
      <c r="AN194" s="310"/>
      <c r="AO194" s="310"/>
      <c r="AP194" s="310"/>
      <c r="AQ194" s="310" t="s">
        <v>416</v>
      </c>
      <c r="AR194" s="310"/>
      <c r="AS194" s="310"/>
    </row>
    <row r="195" spans="4:45" x14ac:dyDescent="0.45">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1"/>
      <c r="AF195" s="310"/>
      <c r="AG195" s="310"/>
      <c r="AH195" s="310"/>
      <c r="AI195" s="310"/>
      <c r="AJ195" s="310"/>
      <c r="AK195" s="310"/>
      <c r="AL195" s="310"/>
      <c r="AM195" s="310"/>
      <c r="AN195" s="310"/>
      <c r="AO195" s="310"/>
      <c r="AP195" s="310"/>
      <c r="AQ195" s="310" t="s">
        <v>417</v>
      </c>
      <c r="AR195" s="310"/>
      <c r="AS195" s="310"/>
    </row>
    <row r="196" spans="4:45" x14ac:dyDescent="0.45">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1"/>
      <c r="AF196" s="310"/>
      <c r="AG196" s="310"/>
      <c r="AH196" s="310"/>
      <c r="AI196" s="310"/>
      <c r="AJ196" s="310"/>
      <c r="AK196" s="310"/>
      <c r="AL196" s="310"/>
      <c r="AM196" s="310"/>
      <c r="AN196" s="310"/>
      <c r="AO196" s="310"/>
      <c r="AP196" s="310"/>
      <c r="AQ196" s="310" t="s">
        <v>418</v>
      </c>
      <c r="AR196" s="310"/>
      <c r="AS196" s="310"/>
    </row>
    <row r="197" spans="4:45" x14ac:dyDescent="0.45">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1"/>
      <c r="AF197" s="310"/>
      <c r="AG197" s="310"/>
      <c r="AH197" s="310"/>
      <c r="AI197" s="310"/>
      <c r="AJ197" s="310"/>
      <c r="AK197" s="310"/>
      <c r="AL197" s="310"/>
      <c r="AM197" s="310"/>
      <c r="AN197" s="310"/>
      <c r="AO197" s="310"/>
      <c r="AP197" s="310"/>
      <c r="AQ197" s="310" t="s">
        <v>419</v>
      </c>
      <c r="AR197" s="310"/>
      <c r="AS197" s="310"/>
    </row>
    <row r="198" spans="4:45" x14ac:dyDescent="0.45">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1"/>
      <c r="AF198" s="310"/>
      <c r="AG198" s="310"/>
      <c r="AH198" s="310"/>
      <c r="AI198" s="310"/>
      <c r="AJ198" s="310"/>
      <c r="AK198" s="310"/>
      <c r="AL198" s="310"/>
      <c r="AM198" s="310"/>
      <c r="AN198" s="310"/>
      <c r="AO198" s="310"/>
      <c r="AP198" s="310"/>
      <c r="AQ198" s="310" t="s">
        <v>420</v>
      </c>
      <c r="AR198" s="310"/>
      <c r="AS198" s="310"/>
    </row>
    <row r="199" spans="4:45" x14ac:dyDescent="0.45">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1"/>
      <c r="AF199" s="310"/>
      <c r="AG199" s="310"/>
      <c r="AH199" s="310"/>
      <c r="AI199" s="310"/>
      <c r="AJ199" s="310"/>
      <c r="AK199" s="310"/>
      <c r="AL199" s="310"/>
      <c r="AM199" s="310"/>
      <c r="AN199" s="310"/>
      <c r="AO199" s="310"/>
      <c r="AP199" s="310"/>
      <c r="AQ199" s="310" t="s">
        <v>421</v>
      </c>
      <c r="AR199" s="310"/>
      <c r="AS199" s="310"/>
    </row>
    <row r="200" spans="4:45" x14ac:dyDescent="0.45">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1"/>
      <c r="AF200" s="310"/>
      <c r="AG200" s="310"/>
      <c r="AH200" s="310"/>
      <c r="AI200" s="310"/>
      <c r="AJ200" s="310"/>
      <c r="AK200" s="310"/>
      <c r="AL200" s="310"/>
      <c r="AM200" s="310"/>
      <c r="AN200" s="310"/>
      <c r="AO200" s="310"/>
      <c r="AP200" s="310"/>
      <c r="AQ200" s="310" t="s">
        <v>422</v>
      </c>
      <c r="AR200" s="310"/>
      <c r="AS200" s="310"/>
    </row>
    <row r="201" spans="4:45" x14ac:dyDescent="0.45">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1"/>
      <c r="AF201" s="310"/>
      <c r="AG201" s="310"/>
      <c r="AH201" s="310"/>
      <c r="AI201" s="310"/>
      <c r="AJ201" s="310"/>
      <c r="AK201" s="310"/>
      <c r="AL201" s="310"/>
      <c r="AM201" s="310"/>
      <c r="AN201" s="310"/>
      <c r="AO201" s="310"/>
      <c r="AP201" s="310"/>
      <c r="AQ201" s="310" t="s">
        <v>423</v>
      </c>
      <c r="AR201" s="310"/>
      <c r="AS201" s="310"/>
    </row>
    <row r="202" spans="4:45" x14ac:dyDescent="0.45">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1"/>
      <c r="AF202" s="310"/>
      <c r="AG202" s="310"/>
      <c r="AH202" s="310"/>
      <c r="AI202" s="310"/>
      <c r="AJ202" s="310"/>
      <c r="AK202" s="310"/>
      <c r="AL202" s="310"/>
      <c r="AM202" s="310"/>
      <c r="AN202" s="310"/>
      <c r="AO202" s="310"/>
      <c r="AP202" s="310"/>
      <c r="AQ202" s="310" t="s">
        <v>424</v>
      </c>
      <c r="AR202" s="310"/>
      <c r="AS202" s="310"/>
    </row>
    <row r="203" spans="4:45" x14ac:dyDescent="0.45">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1"/>
      <c r="AF203" s="310"/>
      <c r="AG203" s="310"/>
      <c r="AH203" s="310"/>
      <c r="AI203" s="310"/>
      <c r="AJ203" s="310"/>
      <c r="AK203" s="310"/>
      <c r="AL203" s="310"/>
      <c r="AM203" s="310"/>
      <c r="AN203" s="310"/>
      <c r="AO203" s="310"/>
      <c r="AP203" s="310"/>
      <c r="AQ203" s="310" t="s">
        <v>425</v>
      </c>
      <c r="AR203" s="310"/>
      <c r="AS203" s="310"/>
    </row>
    <row r="204" spans="4:45" x14ac:dyDescent="0.45">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1"/>
      <c r="AF204" s="310"/>
      <c r="AG204" s="310"/>
      <c r="AH204" s="310"/>
      <c r="AI204" s="310"/>
      <c r="AJ204" s="310"/>
      <c r="AK204" s="310"/>
      <c r="AL204" s="310"/>
      <c r="AM204" s="310"/>
      <c r="AN204" s="310"/>
      <c r="AO204" s="310"/>
      <c r="AP204" s="310"/>
      <c r="AQ204" s="310" t="s">
        <v>426</v>
      </c>
      <c r="AR204" s="310"/>
      <c r="AS204" s="310"/>
    </row>
    <row r="205" spans="4:45" x14ac:dyDescent="0.45">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1"/>
      <c r="AF205" s="310"/>
      <c r="AG205" s="310"/>
      <c r="AH205" s="310"/>
      <c r="AI205" s="310"/>
      <c r="AJ205" s="310"/>
      <c r="AK205" s="310"/>
      <c r="AL205" s="310"/>
      <c r="AM205" s="310"/>
      <c r="AN205" s="310"/>
      <c r="AO205" s="310"/>
      <c r="AP205" s="310"/>
      <c r="AQ205" s="310" t="s">
        <v>427</v>
      </c>
      <c r="AR205" s="310"/>
      <c r="AS205" s="310"/>
    </row>
    <row r="206" spans="4:45" x14ac:dyDescent="0.45">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c r="AA206" s="310"/>
      <c r="AB206" s="310"/>
      <c r="AC206" s="310"/>
      <c r="AD206" s="310"/>
      <c r="AE206" s="311"/>
      <c r="AF206" s="310"/>
      <c r="AG206" s="310"/>
      <c r="AH206" s="310"/>
      <c r="AI206" s="310"/>
      <c r="AJ206" s="310"/>
      <c r="AK206" s="310"/>
      <c r="AL206" s="310"/>
      <c r="AM206" s="310"/>
      <c r="AN206" s="310"/>
      <c r="AO206" s="310"/>
      <c r="AP206" s="310"/>
      <c r="AQ206" s="310" t="s">
        <v>428</v>
      </c>
      <c r="AR206" s="310"/>
      <c r="AS206" s="310"/>
    </row>
    <row r="207" spans="4:45" x14ac:dyDescent="0.45">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1"/>
      <c r="AF207" s="310"/>
      <c r="AG207" s="310"/>
      <c r="AH207" s="310"/>
      <c r="AI207" s="310"/>
      <c r="AJ207" s="310"/>
      <c r="AK207" s="310"/>
      <c r="AL207" s="310"/>
      <c r="AM207" s="310"/>
      <c r="AN207" s="310"/>
      <c r="AO207" s="310"/>
      <c r="AP207" s="310"/>
      <c r="AQ207" s="310" t="s">
        <v>429</v>
      </c>
      <c r="AR207" s="310"/>
      <c r="AS207" s="310"/>
    </row>
    <row r="208" spans="4:45" x14ac:dyDescent="0.45">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c r="AA208" s="310"/>
      <c r="AB208" s="310"/>
      <c r="AC208" s="310"/>
      <c r="AD208" s="310"/>
      <c r="AE208" s="311"/>
      <c r="AF208" s="310"/>
      <c r="AG208" s="310"/>
      <c r="AH208" s="310"/>
      <c r="AI208" s="310"/>
      <c r="AJ208" s="310"/>
      <c r="AK208" s="310"/>
      <c r="AL208" s="310"/>
      <c r="AM208" s="310"/>
      <c r="AN208" s="310"/>
      <c r="AO208" s="310"/>
      <c r="AP208" s="310"/>
      <c r="AQ208" s="310" t="s">
        <v>430</v>
      </c>
      <c r="AR208" s="310"/>
      <c r="AS208" s="310"/>
    </row>
    <row r="209" spans="4:45" x14ac:dyDescent="0.45">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1"/>
      <c r="AF209" s="310"/>
      <c r="AG209" s="310"/>
      <c r="AH209" s="310"/>
      <c r="AI209" s="310"/>
      <c r="AJ209" s="310"/>
      <c r="AK209" s="310"/>
      <c r="AL209" s="310"/>
      <c r="AM209" s="310"/>
      <c r="AN209" s="310"/>
      <c r="AO209" s="310"/>
      <c r="AP209" s="310"/>
      <c r="AQ209" s="310" t="s">
        <v>431</v>
      </c>
      <c r="AR209" s="310"/>
      <c r="AS209" s="310"/>
    </row>
    <row r="210" spans="4:45" x14ac:dyDescent="0.45">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1"/>
      <c r="AF210" s="310"/>
      <c r="AG210" s="310"/>
      <c r="AH210" s="310"/>
      <c r="AI210" s="310"/>
      <c r="AJ210" s="310"/>
      <c r="AK210" s="310"/>
      <c r="AL210" s="310"/>
      <c r="AM210" s="310"/>
      <c r="AN210" s="310"/>
      <c r="AO210" s="310"/>
      <c r="AP210" s="310"/>
      <c r="AQ210" s="310" t="s">
        <v>432</v>
      </c>
      <c r="AR210" s="310"/>
      <c r="AS210" s="310"/>
    </row>
    <row r="211" spans="4:45" x14ac:dyDescent="0.45">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1"/>
      <c r="AF211" s="310"/>
      <c r="AG211" s="310"/>
      <c r="AH211" s="310"/>
      <c r="AI211" s="310"/>
      <c r="AJ211" s="310"/>
      <c r="AK211" s="310"/>
      <c r="AL211" s="310"/>
      <c r="AM211" s="310"/>
      <c r="AN211" s="310"/>
      <c r="AO211" s="310"/>
      <c r="AP211" s="310"/>
      <c r="AQ211" s="310" t="s">
        <v>433</v>
      </c>
      <c r="AR211" s="310"/>
      <c r="AS211" s="310"/>
    </row>
    <row r="212" spans="4:45" x14ac:dyDescent="0.45">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1"/>
      <c r="AF212" s="310"/>
      <c r="AG212" s="310"/>
      <c r="AH212" s="310"/>
      <c r="AI212" s="310"/>
      <c r="AJ212" s="310"/>
      <c r="AK212" s="310"/>
      <c r="AL212" s="310"/>
      <c r="AM212" s="310"/>
      <c r="AN212" s="310"/>
      <c r="AO212" s="310"/>
      <c r="AP212" s="310"/>
      <c r="AQ212" s="310" t="s">
        <v>434</v>
      </c>
      <c r="AR212" s="310"/>
      <c r="AS212" s="310"/>
    </row>
    <row r="213" spans="4:45" x14ac:dyDescent="0.45">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1"/>
      <c r="AF213" s="310"/>
      <c r="AG213" s="310"/>
      <c r="AH213" s="310"/>
      <c r="AI213" s="310"/>
      <c r="AJ213" s="310"/>
      <c r="AK213" s="310"/>
      <c r="AL213" s="310"/>
      <c r="AM213" s="310"/>
      <c r="AN213" s="310"/>
      <c r="AO213" s="310"/>
      <c r="AP213" s="310"/>
      <c r="AQ213" s="310" t="s">
        <v>435</v>
      </c>
      <c r="AR213" s="310"/>
      <c r="AS213" s="310"/>
    </row>
    <row r="214" spans="4:45" x14ac:dyDescent="0.45">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1"/>
      <c r="AF214" s="310"/>
      <c r="AG214" s="310"/>
      <c r="AH214" s="310"/>
      <c r="AI214" s="310"/>
      <c r="AJ214" s="310"/>
      <c r="AK214" s="310"/>
      <c r="AL214" s="310"/>
      <c r="AM214" s="310"/>
      <c r="AN214" s="310"/>
      <c r="AO214" s="310"/>
      <c r="AP214" s="310"/>
      <c r="AQ214" s="310" t="s">
        <v>436</v>
      </c>
      <c r="AR214" s="310"/>
      <c r="AS214" s="310"/>
    </row>
    <row r="215" spans="4:45" x14ac:dyDescent="0.45">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1"/>
      <c r="AF215" s="310"/>
      <c r="AG215" s="310"/>
      <c r="AH215" s="310"/>
      <c r="AI215" s="310"/>
      <c r="AJ215" s="310"/>
      <c r="AK215" s="310"/>
      <c r="AL215" s="310"/>
      <c r="AM215" s="310"/>
      <c r="AN215" s="310"/>
      <c r="AO215" s="310"/>
      <c r="AP215" s="310"/>
      <c r="AQ215" s="310" t="s">
        <v>437</v>
      </c>
      <c r="AR215" s="310"/>
      <c r="AS215" s="310"/>
    </row>
    <row r="216" spans="4:45" x14ac:dyDescent="0.45">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1"/>
      <c r="AF216" s="310"/>
      <c r="AG216" s="310"/>
      <c r="AH216" s="310"/>
      <c r="AI216" s="310"/>
      <c r="AJ216" s="310"/>
      <c r="AK216" s="310"/>
      <c r="AL216" s="310"/>
      <c r="AM216" s="310"/>
      <c r="AN216" s="310"/>
      <c r="AO216" s="310"/>
      <c r="AP216" s="310"/>
      <c r="AQ216" s="310" t="s">
        <v>438</v>
      </c>
      <c r="AR216" s="310"/>
      <c r="AS216" s="310"/>
    </row>
    <row r="217" spans="4:45" x14ac:dyDescent="0.45">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1"/>
      <c r="AF217" s="310"/>
      <c r="AG217" s="310"/>
      <c r="AH217" s="310"/>
      <c r="AI217" s="310"/>
      <c r="AJ217" s="310"/>
      <c r="AK217" s="310"/>
      <c r="AL217" s="310"/>
      <c r="AM217" s="310"/>
      <c r="AN217" s="310"/>
      <c r="AO217" s="310"/>
      <c r="AP217" s="310"/>
      <c r="AQ217" s="310" t="s">
        <v>439</v>
      </c>
      <c r="AR217" s="310"/>
      <c r="AS217" s="310"/>
    </row>
    <row r="218" spans="4:45" x14ac:dyDescent="0.45">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c r="AA218" s="310"/>
      <c r="AB218" s="310"/>
      <c r="AC218" s="310"/>
      <c r="AD218" s="310"/>
      <c r="AE218" s="311"/>
      <c r="AF218" s="310"/>
      <c r="AG218" s="310"/>
      <c r="AH218" s="310"/>
      <c r="AI218" s="310"/>
      <c r="AJ218" s="310"/>
      <c r="AK218" s="310"/>
      <c r="AL218" s="310"/>
      <c r="AM218" s="310"/>
      <c r="AN218" s="310"/>
      <c r="AO218" s="310"/>
      <c r="AP218" s="310"/>
      <c r="AQ218" s="310" t="s">
        <v>440</v>
      </c>
      <c r="AR218" s="310"/>
      <c r="AS218" s="310"/>
    </row>
    <row r="219" spans="4:45" x14ac:dyDescent="0.45">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1"/>
      <c r="AF219" s="310"/>
      <c r="AG219" s="310"/>
      <c r="AH219" s="310"/>
      <c r="AI219" s="310"/>
      <c r="AJ219" s="310"/>
      <c r="AK219" s="310"/>
      <c r="AL219" s="310"/>
      <c r="AM219" s="310"/>
      <c r="AN219" s="310"/>
      <c r="AO219" s="310"/>
      <c r="AP219" s="310"/>
      <c r="AQ219" s="310" t="s">
        <v>441</v>
      </c>
      <c r="AR219" s="310"/>
      <c r="AS219" s="310"/>
    </row>
    <row r="220" spans="4:45" x14ac:dyDescent="0.45">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c r="AA220" s="310"/>
      <c r="AB220" s="310"/>
      <c r="AC220" s="310"/>
      <c r="AD220" s="310"/>
      <c r="AE220" s="311"/>
      <c r="AF220" s="310"/>
      <c r="AG220" s="310"/>
      <c r="AH220" s="310"/>
      <c r="AI220" s="310"/>
      <c r="AJ220" s="310"/>
      <c r="AK220" s="310"/>
      <c r="AL220" s="310"/>
      <c r="AM220" s="310"/>
      <c r="AN220" s="310"/>
      <c r="AO220" s="310"/>
      <c r="AP220" s="310"/>
      <c r="AQ220" s="310" t="s">
        <v>442</v>
      </c>
      <c r="AR220" s="310"/>
      <c r="AS220" s="310"/>
    </row>
    <row r="221" spans="4:45" x14ac:dyDescent="0.45">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1"/>
      <c r="AF221" s="310"/>
      <c r="AG221" s="310"/>
      <c r="AH221" s="310"/>
      <c r="AI221" s="310"/>
      <c r="AJ221" s="310"/>
      <c r="AK221" s="310"/>
      <c r="AL221" s="310"/>
      <c r="AM221" s="310"/>
      <c r="AN221" s="310"/>
      <c r="AO221" s="310"/>
      <c r="AP221" s="310"/>
      <c r="AQ221" s="310" t="s">
        <v>443</v>
      </c>
      <c r="AR221" s="310"/>
      <c r="AS221" s="310"/>
    </row>
    <row r="222" spans="4:45" x14ac:dyDescent="0.45">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1"/>
      <c r="AF222" s="310"/>
      <c r="AG222" s="310"/>
      <c r="AH222" s="310"/>
      <c r="AI222" s="310"/>
      <c r="AJ222" s="310"/>
      <c r="AK222" s="310"/>
      <c r="AL222" s="310"/>
      <c r="AM222" s="310"/>
      <c r="AN222" s="310"/>
      <c r="AO222" s="310"/>
      <c r="AP222" s="310"/>
      <c r="AQ222" s="310" t="s">
        <v>444</v>
      </c>
      <c r="AR222" s="310"/>
      <c r="AS222" s="310"/>
    </row>
    <row r="223" spans="4:45" x14ac:dyDescent="0.45">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1"/>
      <c r="AF223" s="310"/>
      <c r="AG223" s="310"/>
      <c r="AH223" s="310"/>
      <c r="AI223" s="310"/>
      <c r="AJ223" s="310"/>
      <c r="AK223" s="310"/>
      <c r="AL223" s="310"/>
      <c r="AM223" s="310"/>
      <c r="AN223" s="310"/>
      <c r="AO223" s="310"/>
      <c r="AP223" s="310"/>
      <c r="AQ223" s="310" t="s">
        <v>445</v>
      </c>
      <c r="AR223" s="310"/>
      <c r="AS223" s="310"/>
    </row>
    <row r="224" spans="4:45" x14ac:dyDescent="0.45">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1"/>
      <c r="AF224" s="310"/>
      <c r="AG224" s="310"/>
      <c r="AH224" s="310"/>
      <c r="AI224" s="310"/>
      <c r="AJ224" s="310"/>
      <c r="AK224" s="310"/>
      <c r="AL224" s="310"/>
      <c r="AM224" s="310"/>
      <c r="AN224" s="310"/>
      <c r="AO224" s="310"/>
      <c r="AP224" s="310"/>
      <c r="AQ224" s="310" t="s">
        <v>446</v>
      </c>
      <c r="AR224" s="310"/>
      <c r="AS224" s="310"/>
    </row>
    <row r="225" spans="4:45" x14ac:dyDescent="0.45">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1"/>
      <c r="AF225" s="310"/>
      <c r="AG225" s="310"/>
      <c r="AH225" s="310"/>
      <c r="AI225" s="310"/>
      <c r="AJ225" s="310"/>
      <c r="AK225" s="310"/>
      <c r="AL225" s="310"/>
      <c r="AM225" s="310"/>
      <c r="AN225" s="310"/>
      <c r="AO225" s="310"/>
      <c r="AP225" s="310"/>
      <c r="AQ225" s="310" t="s">
        <v>447</v>
      </c>
      <c r="AR225" s="310"/>
      <c r="AS225" s="310"/>
    </row>
    <row r="226" spans="4:45" x14ac:dyDescent="0.45">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1"/>
      <c r="AF226" s="310"/>
      <c r="AG226" s="310"/>
      <c r="AH226" s="310"/>
      <c r="AI226" s="310"/>
      <c r="AJ226" s="310"/>
      <c r="AK226" s="310"/>
      <c r="AL226" s="310"/>
      <c r="AM226" s="310"/>
      <c r="AN226" s="310"/>
      <c r="AO226" s="310"/>
      <c r="AP226" s="310"/>
      <c r="AQ226" s="310" t="s">
        <v>448</v>
      </c>
      <c r="AR226" s="310"/>
      <c r="AS226" s="310"/>
    </row>
    <row r="227" spans="4:45" x14ac:dyDescent="0.45">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1"/>
      <c r="AF227" s="310"/>
      <c r="AG227" s="310"/>
      <c r="AH227" s="310"/>
      <c r="AI227" s="310"/>
      <c r="AJ227" s="310"/>
      <c r="AK227" s="310"/>
      <c r="AL227" s="310"/>
      <c r="AM227" s="310"/>
      <c r="AN227" s="310"/>
      <c r="AO227" s="310"/>
      <c r="AP227" s="310"/>
      <c r="AQ227" s="310" t="s">
        <v>449</v>
      </c>
      <c r="AR227" s="310"/>
      <c r="AS227" s="310"/>
    </row>
    <row r="228" spans="4:45" x14ac:dyDescent="0.45">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1"/>
      <c r="AF228" s="310"/>
      <c r="AG228" s="310"/>
      <c r="AH228" s="310"/>
      <c r="AI228" s="310"/>
      <c r="AJ228" s="310"/>
      <c r="AK228" s="310"/>
      <c r="AL228" s="310"/>
      <c r="AM228" s="310"/>
      <c r="AN228" s="310"/>
      <c r="AO228" s="310"/>
      <c r="AP228" s="310"/>
      <c r="AQ228" s="310" t="s">
        <v>450</v>
      </c>
      <c r="AR228" s="310"/>
      <c r="AS228" s="310"/>
    </row>
    <row r="229" spans="4:45" x14ac:dyDescent="0.45">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1"/>
      <c r="AF229" s="310"/>
      <c r="AG229" s="310"/>
      <c r="AH229" s="310"/>
      <c r="AI229" s="310"/>
      <c r="AJ229" s="310"/>
      <c r="AK229" s="310"/>
      <c r="AL229" s="310"/>
      <c r="AM229" s="310"/>
      <c r="AN229" s="310"/>
      <c r="AO229" s="310"/>
      <c r="AP229" s="310"/>
      <c r="AQ229" s="310" t="s">
        <v>451</v>
      </c>
      <c r="AR229" s="310"/>
      <c r="AS229" s="310"/>
    </row>
    <row r="230" spans="4:45" x14ac:dyDescent="0.45">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1"/>
      <c r="AF230" s="310"/>
      <c r="AG230" s="310"/>
      <c r="AH230" s="310"/>
      <c r="AI230" s="310"/>
      <c r="AJ230" s="310"/>
      <c r="AK230" s="310"/>
      <c r="AL230" s="310"/>
      <c r="AM230" s="310"/>
      <c r="AN230" s="310"/>
      <c r="AO230" s="310"/>
      <c r="AP230" s="310"/>
      <c r="AQ230" s="310" t="s">
        <v>452</v>
      </c>
      <c r="AR230" s="310"/>
      <c r="AS230" s="310"/>
    </row>
    <row r="231" spans="4:45" x14ac:dyDescent="0.45">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1"/>
      <c r="AF231" s="310"/>
      <c r="AG231" s="310"/>
      <c r="AH231" s="310"/>
      <c r="AI231" s="310"/>
      <c r="AJ231" s="310"/>
      <c r="AK231" s="310"/>
      <c r="AL231" s="310"/>
      <c r="AM231" s="310"/>
      <c r="AN231" s="310"/>
      <c r="AO231" s="310"/>
      <c r="AP231" s="310"/>
      <c r="AQ231" s="310" t="s">
        <v>453</v>
      </c>
      <c r="AR231" s="310"/>
      <c r="AS231" s="310"/>
    </row>
    <row r="232" spans="4:45" x14ac:dyDescent="0.45">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1"/>
      <c r="AF232" s="310"/>
      <c r="AG232" s="310"/>
      <c r="AH232" s="310"/>
      <c r="AI232" s="310"/>
      <c r="AJ232" s="310"/>
      <c r="AK232" s="310"/>
      <c r="AL232" s="310"/>
      <c r="AM232" s="310"/>
      <c r="AN232" s="310"/>
      <c r="AO232" s="310"/>
      <c r="AP232" s="310"/>
      <c r="AQ232" s="310" t="s">
        <v>454</v>
      </c>
      <c r="AR232" s="310"/>
      <c r="AS232" s="310"/>
    </row>
    <row r="233" spans="4:45" x14ac:dyDescent="0.45">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1"/>
      <c r="AF233" s="310"/>
      <c r="AG233" s="310"/>
      <c r="AH233" s="310"/>
      <c r="AI233" s="310"/>
      <c r="AJ233" s="310"/>
      <c r="AK233" s="310"/>
      <c r="AL233" s="310"/>
      <c r="AM233" s="310"/>
      <c r="AN233" s="310"/>
      <c r="AO233" s="310"/>
      <c r="AP233" s="310"/>
      <c r="AQ233" s="310" t="s">
        <v>455</v>
      </c>
      <c r="AR233" s="310"/>
      <c r="AS233" s="310"/>
    </row>
    <row r="234" spans="4:45" x14ac:dyDescent="0.45">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1"/>
      <c r="AF234" s="310"/>
      <c r="AG234" s="310"/>
      <c r="AH234" s="310"/>
      <c r="AI234" s="310"/>
      <c r="AJ234" s="310"/>
      <c r="AK234" s="310"/>
      <c r="AL234" s="310"/>
      <c r="AM234" s="310"/>
      <c r="AN234" s="310"/>
      <c r="AO234" s="310"/>
      <c r="AP234" s="310"/>
      <c r="AQ234" s="310" t="s">
        <v>456</v>
      </c>
      <c r="AR234" s="310"/>
      <c r="AS234" s="310"/>
    </row>
    <row r="235" spans="4:45" x14ac:dyDescent="0.45">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1"/>
      <c r="AF235" s="310"/>
      <c r="AG235" s="310"/>
      <c r="AH235" s="310"/>
      <c r="AI235" s="310"/>
      <c r="AJ235" s="310"/>
      <c r="AK235" s="310"/>
      <c r="AL235" s="310"/>
      <c r="AM235" s="310"/>
      <c r="AN235" s="310"/>
      <c r="AO235" s="310"/>
      <c r="AP235" s="310"/>
      <c r="AQ235" s="310" t="s">
        <v>457</v>
      </c>
      <c r="AR235" s="310"/>
      <c r="AS235" s="310"/>
    </row>
    <row r="236" spans="4:45" x14ac:dyDescent="0.45">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1"/>
      <c r="AF236" s="310"/>
      <c r="AG236" s="310"/>
      <c r="AH236" s="310"/>
      <c r="AI236" s="310"/>
      <c r="AJ236" s="310"/>
      <c r="AK236" s="310"/>
      <c r="AL236" s="310"/>
      <c r="AM236" s="310"/>
      <c r="AN236" s="310"/>
      <c r="AO236" s="310"/>
      <c r="AP236" s="310"/>
      <c r="AQ236" s="310" t="s">
        <v>458</v>
      </c>
      <c r="AR236" s="310"/>
      <c r="AS236" s="310"/>
    </row>
    <row r="237" spans="4:45" x14ac:dyDescent="0.45">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1"/>
      <c r="AF237" s="310"/>
      <c r="AG237" s="310"/>
      <c r="AH237" s="310"/>
      <c r="AI237" s="310"/>
      <c r="AJ237" s="310"/>
      <c r="AK237" s="310"/>
      <c r="AL237" s="310"/>
      <c r="AM237" s="310"/>
      <c r="AN237" s="310"/>
      <c r="AO237" s="310"/>
      <c r="AP237" s="310"/>
      <c r="AQ237" s="310" t="s">
        <v>459</v>
      </c>
      <c r="AR237" s="310"/>
      <c r="AS237" s="310"/>
    </row>
    <row r="238" spans="4:45" x14ac:dyDescent="0.45">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1"/>
      <c r="AF238" s="310"/>
      <c r="AG238" s="310"/>
      <c r="AH238" s="310"/>
      <c r="AI238" s="310"/>
      <c r="AJ238" s="310"/>
      <c r="AK238" s="310"/>
      <c r="AL238" s="310"/>
      <c r="AM238" s="310"/>
      <c r="AN238" s="310"/>
      <c r="AO238" s="310"/>
      <c r="AP238" s="310"/>
      <c r="AQ238" s="310" t="s">
        <v>460</v>
      </c>
      <c r="AR238" s="310"/>
      <c r="AS238" s="310"/>
    </row>
    <row r="239" spans="4:45" x14ac:dyDescent="0.45">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1"/>
      <c r="AF239" s="310"/>
      <c r="AG239" s="310"/>
      <c r="AH239" s="310"/>
      <c r="AI239" s="310"/>
      <c r="AJ239" s="310"/>
      <c r="AK239" s="310"/>
      <c r="AL239" s="310"/>
      <c r="AM239" s="310"/>
      <c r="AN239" s="310"/>
      <c r="AO239" s="310"/>
      <c r="AP239" s="310"/>
      <c r="AQ239" s="310" t="s">
        <v>461</v>
      </c>
      <c r="AR239" s="310"/>
      <c r="AS239" s="310"/>
    </row>
    <row r="240" spans="4:45" x14ac:dyDescent="0.45">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1"/>
      <c r="AF240" s="310"/>
      <c r="AG240" s="310"/>
      <c r="AH240" s="310"/>
      <c r="AI240" s="310"/>
      <c r="AJ240" s="310"/>
      <c r="AK240" s="310"/>
      <c r="AL240" s="310"/>
      <c r="AM240" s="310"/>
      <c r="AN240" s="310"/>
      <c r="AO240" s="310"/>
      <c r="AP240" s="310"/>
      <c r="AQ240" s="310" t="s">
        <v>462</v>
      </c>
      <c r="AR240" s="310"/>
      <c r="AS240" s="310"/>
    </row>
    <row r="241" spans="4:45" x14ac:dyDescent="0.45">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1"/>
      <c r="AF241" s="310"/>
      <c r="AG241" s="310"/>
      <c r="AH241" s="310"/>
      <c r="AI241" s="310"/>
      <c r="AJ241" s="310"/>
      <c r="AK241" s="310"/>
      <c r="AL241" s="310"/>
      <c r="AM241" s="310"/>
      <c r="AN241" s="310"/>
      <c r="AO241" s="310"/>
      <c r="AP241" s="310"/>
      <c r="AQ241" s="310" t="s">
        <v>463</v>
      </c>
      <c r="AR241" s="310"/>
      <c r="AS241" s="310"/>
    </row>
    <row r="242" spans="4:45" x14ac:dyDescent="0.45">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1"/>
      <c r="AF242" s="310"/>
      <c r="AG242" s="310"/>
      <c r="AH242" s="310"/>
      <c r="AI242" s="310"/>
      <c r="AJ242" s="310"/>
      <c r="AK242" s="310"/>
      <c r="AL242" s="310"/>
      <c r="AM242" s="310"/>
      <c r="AN242" s="310"/>
      <c r="AO242" s="310"/>
      <c r="AP242" s="310"/>
      <c r="AQ242" s="310" t="s">
        <v>464</v>
      </c>
      <c r="AR242" s="310"/>
      <c r="AS242" s="310"/>
    </row>
    <row r="243" spans="4:45" x14ac:dyDescent="0.45">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1"/>
      <c r="AF243" s="310"/>
      <c r="AG243" s="310"/>
      <c r="AH243" s="310"/>
      <c r="AI243" s="310"/>
      <c r="AJ243" s="310"/>
      <c r="AK243" s="310"/>
      <c r="AL243" s="310"/>
      <c r="AM243" s="310"/>
      <c r="AN243" s="310"/>
      <c r="AO243" s="310"/>
      <c r="AP243" s="310"/>
      <c r="AQ243" s="310" t="s">
        <v>465</v>
      </c>
      <c r="AR243" s="310"/>
      <c r="AS243" s="310"/>
    </row>
    <row r="244" spans="4:45" x14ac:dyDescent="0.45">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1"/>
      <c r="AF244" s="310"/>
      <c r="AG244" s="310"/>
      <c r="AH244" s="310"/>
      <c r="AI244" s="310"/>
      <c r="AJ244" s="310"/>
      <c r="AK244" s="310"/>
      <c r="AL244" s="310"/>
      <c r="AM244" s="310"/>
      <c r="AN244" s="310"/>
      <c r="AO244" s="310"/>
      <c r="AP244" s="310"/>
      <c r="AQ244" s="310" t="s">
        <v>466</v>
      </c>
      <c r="AR244" s="310"/>
      <c r="AS244" s="310"/>
    </row>
    <row r="245" spans="4:45" x14ac:dyDescent="0.45">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1"/>
      <c r="AF245" s="310"/>
      <c r="AG245" s="310"/>
      <c r="AH245" s="310"/>
      <c r="AI245" s="310"/>
      <c r="AJ245" s="310"/>
      <c r="AK245" s="310"/>
      <c r="AL245" s="310"/>
      <c r="AM245" s="310"/>
      <c r="AN245" s="310"/>
      <c r="AO245" s="310"/>
      <c r="AP245" s="310"/>
      <c r="AQ245" s="310" t="s">
        <v>467</v>
      </c>
      <c r="AR245" s="310"/>
      <c r="AS245" s="310"/>
    </row>
    <row r="246" spans="4:45" x14ac:dyDescent="0.45">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1"/>
      <c r="AF246" s="310"/>
      <c r="AG246" s="310"/>
      <c r="AH246" s="310"/>
      <c r="AI246" s="310"/>
      <c r="AJ246" s="310"/>
      <c r="AK246" s="310"/>
      <c r="AL246" s="310"/>
      <c r="AM246" s="310"/>
      <c r="AN246" s="310"/>
      <c r="AO246" s="310"/>
      <c r="AP246" s="310"/>
      <c r="AQ246" s="310" t="s">
        <v>468</v>
      </c>
      <c r="AR246" s="310"/>
      <c r="AS246" s="310"/>
    </row>
    <row r="247" spans="4:45" x14ac:dyDescent="0.45">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1"/>
      <c r="AF247" s="310"/>
      <c r="AG247" s="310"/>
      <c r="AH247" s="310"/>
      <c r="AI247" s="310"/>
      <c r="AJ247" s="310"/>
      <c r="AK247" s="310"/>
      <c r="AL247" s="310"/>
      <c r="AM247" s="310"/>
      <c r="AN247" s="310"/>
      <c r="AO247" s="310"/>
      <c r="AP247" s="310"/>
      <c r="AQ247" s="310" t="s">
        <v>469</v>
      </c>
      <c r="AR247" s="310"/>
      <c r="AS247" s="310"/>
    </row>
    <row r="248" spans="4:45" x14ac:dyDescent="0.45">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1"/>
      <c r="AF248" s="310"/>
      <c r="AG248" s="310"/>
      <c r="AH248" s="310"/>
      <c r="AI248" s="310"/>
      <c r="AJ248" s="310"/>
      <c r="AK248" s="310"/>
      <c r="AL248" s="310"/>
      <c r="AM248" s="310"/>
      <c r="AN248" s="310"/>
      <c r="AO248" s="310"/>
      <c r="AP248" s="310"/>
      <c r="AQ248" s="310" t="s">
        <v>470</v>
      </c>
      <c r="AR248" s="310"/>
      <c r="AS248" s="310"/>
    </row>
    <row r="249" spans="4:45" x14ac:dyDescent="0.45">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1"/>
      <c r="AF249" s="310"/>
      <c r="AG249" s="310"/>
      <c r="AH249" s="310"/>
      <c r="AI249" s="310"/>
      <c r="AJ249" s="310"/>
      <c r="AK249" s="310"/>
      <c r="AL249" s="310"/>
      <c r="AM249" s="310"/>
      <c r="AN249" s="310"/>
      <c r="AO249" s="310"/>
      <c r="AP249" s="310"/>
      <c r="AQ249" s="310" t="s">
        <v>471</v>
      </c>
      <c r="AR249" s="310"/>
      <c r="AS249" s="310"/>
    </row>
    <row r="250" spans="4:45" x14ac:dyDescent="0.45">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1"/>
      <c r="AF250" s="310"/>
      <c r="AG250" s="310"/>
      <c r="AH250" s="310"/>
      <c r="AI250" s="310"/>
      <c r="AJ250" s="310"/>
      <c r="AK250" s="310"/>
      <c r="AL250" s="310"/>
      <c r="AM250" s="310"/>
      <c r="AN250" s="310"/>
      <c r="AO250" s="310"/>
      <c r="AP250" s="310"/>
      <c r="AQ250" s="310" t="s">
        <v>472</v>
      </c>
      <c r="AR250" s="310"/>
      <c r="AS250" s="310"/>
    </row>
    <row r="251" spans="4:45" x14ac:dyDescent="0.45">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1"/>
      <c r="AF251" s="310"/>
      <c r="AG251" s="310"/>
      <c r="AH251" s="310"/>
      <c r="AI251" s="310"/>
      <c r="AJ251" s="310"/>
      <c r="AK251" s="310"/>
      <c r="AL251" s="310"/>
      <c r="AM251" s="310"/>
      <c r="AN251" s="310"/>
      <c r="AO251" s="310"/>
      <c r="AP251" s="310"/>
      <c r="AQ251" s="310" t="s">
        <v>473</v>
      </c>
      <c r="AR251" s="310"/>
      <c r="AS251" s="310"/>
    </row>
    <row r="252" spans="4:45" x14ac:dyDescent="0.45">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1"/>
      <c r="AF252" s="310"/>
      <c r="AG252" s="310"/>
      <c r="AH252" s="310"/>
      <c r="AI252" s="310"/>
      <c r="AJ252" s="310"/>
      <c r="AK252" s="310"/>
      <c r="AL252" s="310"/>
      <c r="AM252" s="310"/>
      <c r="AN252" s="310"/>
      <c r="AO252" s="310"/>
      <c r="AP252" s="310"/>
      <c r="AQ252" s="310" t="s">
        <v>474</v>
      </c>
      <c r="AR252" s="310"/>
      <c r="AS252" s="310"/>
    </row>
    <row r="253" spans="4:45" x14ac:dyDescent="0.45">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1"/>
      <c r="AF253" s="310"/>
      <c r="AG253" s="310"/>
      <c r="AH253" s="310"/>
      <c r="AI253" s="310"/>
      <c r="AJ253" s="310"/>
      <c r="AK253" s="310"/>
      <c r="AL253" s="310"/>
      <c r="AM253" s="310"/>
      <c r="AN253" s="310"/>
      <c r="AO253" s="310"/>
      <c r="AP253" s="310"/>
      <c r="AQ253" s="310" t="s">
        <v>475</v>
      </c>
      <c r="AR253" s="310"/>
      <c r="AS253" s="310"/>
    </row>
    <row r="254" spans="4:45" x14ac:dyDescent="0.45">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1"/>
      <c r="AF254" s="310"/>
      <c r="AG254" s="310"/>
      <c r="AH254" s="310"/>
      <c r="AI254" s="310"/>
      <c r="AJ254" s="310"/>
      <c r="AK254" s="310"/>
      <c r="AL254" s="310"/>
      <c r="AM254" s="310"/>
      <c r="AN254" s="310"/>
      <c r="AO254" s="310"/>
      <c r="AP254" s="310"/>
      <c r="AQ254" s="310" t="s">
        <v>476</v>
      </c>
      <c r="AR254" s="310"/>
      <c r="AS254" s="310"/>
    </row>
    <row r="255" spans="4:45" x14ac:dyDescent="0.45">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1"/>
      <c r="AF255" s="310"/>
      <c r="AG255" s="310"/>
      <c r="AH255" s="310"/>
      <c r="AI255" s="310"/>
      <c r="AJ255" s="310"/>
      <c r="AK255" s="310"/>
      <c r="AL255" s="310"/>
      <c r="AM255" s="310"/>
      <c r="AN255" s="310"/>
      <c r="AO255" s="310"/>
      <c r="AP255" s="310"/>
      <c r="AQ255" s="310" t="s">
        <v>477</v>
      </c>
      <c r="AR255" s="310"/>
      <c r="AS255" s="310"/>
    </row>
    <row r="256" spans="4:45" x14ac:dyDescent="0.45">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1"/>
      <c r="AF256" s="310"/>
      <c r="AG256" s="310"/>
      <c r="AH256" s="310"/>
      <c r="AI256" s="310"/>
      <c r="AJ256" s="310"/>
      <c r="AK256" s="310"/>
      <c r="AL256" s="310"/>
      <c r="AM256" s="310"/>
      <c r="AN256" s="310"/>
      <c r="AO256" s="310"/>
      <c r="AP256" s="310"/>
      <c r="AQ256" s="310" t="s">
        <v>478</v>
      </c>
      <c r="AR256" s="310"/>
      <c r="AS256" s="310"/>
    </row>
    <row r="257" spans="4:45" x14ac:dyDescent="0.45">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1"/>
      <c r="AF257" s="310"/>
      <c r="AG257" s="310"/>
      <c r="AH257" s="310"/>
      <c r="AI257" s="310"/>
      <c r="AJ257" s="310"/>
      <c r="AK257" s="310"/>
      <c r="AL257" s="310"/>
      <c r="AM257" s="310"/>
      <c r="AN257" s="310"/>
      <c r="AO257" s="310"/>
      <c r="AP257" s="310"/>
      <c r="AQ257" s="310" t="s">
        <v>479</v>
      </c>
      <c r="AR257" s="310"/>
      <c r="AS257" s="310"/>
    </row>
    <row r="258" spans="4:45" x14ac:dyDescent="0.45">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1"/>
      <c r="AF258" s="310"/>
      <c r="AG258" s="310"/>
      <c r="AH258" s="310"/>
      <c r="AI258" s="310"/>
      <c r="AJ258" s="310"/>
      <c r="AK258" s="310"/>
      <c r="AL258" s="310"/>
      <c r="AM258" s="310"/>
      <c r="AN258" s="310"/>
      <c r="AO258" s="310"/>
      <c r="AP258" s="310"/>
      <c r="AQ258" s="310" t="s">
        <v>480</v>
      </c>
      <c r="AR258" s="310"/>
      <c r="AS258" s="310"/>
    </row>
    <row r="259" spans="4:45" x14ac:dyDescent="0.45">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1"/>
      <c r="AF259" s="310"/>
      <c r="AG259" s="310"/>
      <c r="AH259" s="310"/>
      <c r="AI259" s="310"/>
      <c r="AJ259" s="310"/>
      <c r="AK259" s="310"/>
      <c r="AL259" s="310"/>
      <c r="AM259" s="310"/>
      <c r="AN259" s="310"/>
      <c r="AO259" s="310"/>
      <c r="AP259" s="310"/>
      <c r="AQ259" s="310" t="s">
        <v>481</v>
      </c>
      <c r="AR259" s="310"/>
      <c r="AS259" s="310"/>
    </row>
    <row r="260" spans="4:45" x14ac:dyDescent="0.45">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1"/>
      <c r="AF260" s="310"/>
      <c r="AG260" s="310"/>
      <c r="AH260" s="310"/>
      <c r="AI260" s="310"/>
      <c r="AJ260" s="310"/>
      <c r="AK260" s="310"/>
      <c r="AL260" s="310"/>
      <c r="AM260" s="310"/>
      <c r="AN260" s="310"/>
      <c r="AO260" s="310"/>
      <c r="AP260" s="310"/>
      <c r="AQ260" s="310" t="s">
        <v>482</v>
      </c>
      <c r="AR260" s="310"/>
      <c r="AS260" s="310"/>
    </row>
    <row r="261" spans="4:45" x14ac:dyDescent="0.45">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1"/>
      <c r="AF261" s="310"/>
      <c r="AG261" s="310"/>
      <c r="AH261" s="310"/>
      <c r="AI261" s="310"/>
      <c r="AJ261" s="310"/>
      <c r="AK261" s="310"/>
      <c r="AL261" s="310"/>
      <c r="AM261" s="310"/>
      <c r="AN261" s="310"/>
      <c r="AO261" s="310"/>
      <c r="AP261" s="310"/>
      <c r="AQ261" s="310" t="s">
        <v>483</v>
      </c>
      <c r="AR261" s="310"/>
      <c r="AS261" s="310"/>
    </row>
    <row r="262" spans="4:45" x14ac:dyDescent="0.45">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1"/>
      <c r="AF262" s="310"/>
      <c r="AG262" s="310"/>
      <c r="AH262" s="310"/>
      <c r="AI262" s="310"/>
      <c r="AJ262" s="310"/>
      <c r="AK262" s="310"/>
      <c r="AL262" s="310"/>
      <c r="AM262" s="310"/>
      <c r="AN262" s="310"/>
      <c r="AO262" s="310"/>
      <c r="AP262" s="310"/>
      <c r="AQ262" s="310" t="s">
        <v>484</v>
      </c>
      <c r="AR262" s="310"/>
      <c r="AS262" s="310"/>
    </row>
    <row r="263" spans="4:45" x14ac:dyDescent="0.45">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1"/>
      <c r="AF263" s="310"/>
      <c r="AG263" s="310"/>
      <c r="AH263" s="310"/>
      <c r="AI263" s="310"/>
      <c r="AJ263" s="310"/>
      <c r="AK263" s="310"/>
      <c r="AL263" s="310"/>
      <c r="AM263" s="310"/>
      <c r="AN263" s="310"/>
      <c r="AO263" s="310"/>
      <c r="AP263" s="310"/>
      <c r="AQ263" s="310" t="s">
        <v>485</v>
      </c>
      <c r="AR263" s="310"/>
      <c r="AS263" s="310"/>
    </row>
    <row r="264" spans="4:45" x14ac:dyDescent="0.45">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1"/>
      <c r="AF264" s="310"/>
      <c r="AG264" s="310"/>
      <c r="AH264" s="310"/>
      <c r="AI264" s="310"/>
      <c r="AJ264" s="310"/>
      <c r="AK264" s="310"/>
      <c r="AL264" s="310"/>
      <c r="AM264" s="310"/>
      <c r="AN264" s="310"/>
      <c r="AO264" s="310"/>
      <c r="AP264" s="310"/>
      <c r="AQ264" s="310" t="s">
        <v>486</v>
      </c>
      <c r="AR264" s="310"/>
      <c r="AS264" s="310"/>
    </row>
    <row r="265" spans="4:45" x14ac:dyDescent="0.45">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1"/>
      <c r="AF265" s="310"/>
      <c r="AG265" s="310"/>
      <c r="AH265" s="310"/>
      <c r="AI265" s="310"/>
      <c r="AJ265" s="310"/>
      <c r="AK265" s="310"/>
      <c r="AL265" s="310"/>
      <c r="AM265" s="310"/>
      <c r="AN265" s="310"/>
      <c r="AO265" s="310"/>
      <c r="AP265" s="310"/>
      <c r="AQ265" s="310" t="s">
        <v>487</v>
      </c>
      <c r="AR265" s="310"/>
      <c r="AS265" s="310"/>
    </row>
    <row r="266" spans="4:45" x14ac:dyDescent="0.45">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1"/>
      <c r="AF266" s="310"/>
      <c r="AG266" s="310"/>
      <c r="AH266" s="310"/>
      <c r="AI266" s="310"/>
      <c r="AJ266" s="310"/>
      <c r="AK266" s="310"/>
      <c r="AL266" s="310"/>
      <c r="AM266" s="310"/>
      <c r="AN266" s="310"/>
      <c r="AO266" s="310"/>
      <c r="AP266" s="310"/>
      <c r="AQ266" s="310" t="s">
        <v>488</v>
      </c>
      <c r="AR266" s="310"/>
      <c r="AS266" s="310"/>
    </row>
    <row r="267" spans="4:45" x14ac:dyDescent="0.45">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1"/>
      <c r="AF267" s="310"/>
      <c r="AG267" s="310"/>
      <c r="AH267" s="310"/>
      <c r="AI267" s="310"/>
      <c r="AJ267" s="310"/>
      <c r="AK267" s="310"/>
      <c r="AL267" s="310"/>
      <c r="AM267" s="310"/>
      <c r="AN267" s="310"/>
      <c r="AO267" s="310"/>
      <c r="AP267" s="310"/>
      <c r="AQ267" s="310" t="s">
        <v>489</v>
      </c>
      <c r="AR267" s="310"/>
      <c r="AS267" s="310"/>
    </row>
    <row r="268" spans="4:45" x14ac:dyDescent="0.45">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1"/>
      <c r="AF268" s="310"/>
      <c r="AG268" s="310"/>
      <c r="AH268" s="310"/>
      <c r="AI268" s="310"/>
      <c r="AJ268" s="310"/>
      <c r="AK268" s="310"/>
      <c r="AL268" s="310"/>
      <c r="AM268" s="310"/>
      <c r="AN268" s="310"/>
      <c r="AO268" s="310"/>
      <c r="AP268" s="310"/>
      <c r="AQ268" s="310" t="s">
        <v>490</v>
      </c>
      <c r="AR268" s="310"/>
      <c r="AS268" s="310"/>
    </row>
    <row r="269" spans="4:45" x14ac:dyDescent="0.45">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1"/>
      <c r="AF269" s="310"/>
      <c r="AG269" s="310"/>
      <c r="AH269" s="310"/>
      <c r="AI269" s="310"/>
      <c r="AJ269" s="310"/>
      <c r="AK269" s="310"/>
      <c r="AL269" s="310"/>
      <c r="AM269" s="310"/>
      <c r="AN269" s="310"/>
      <c r="AO269" s="310"/>
      <c r="AP269" s="310"/>
      <c r="AQ269" s="310" t="s">
        <v>491</v>
      </c>
      <c r="AR269" s="310"/>
      <c r="AS269" s="310"/>
    </row>
    <row r="270" spans="4:45" x14ac:dyDescent="0.45">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1"/>
      <c r="AF270" s="310"/>
      <c r="AG270" s="310"/>
      <c r="AH270" s="310"/>
      <c r="AI270" s="310"/>
      <c r="AJ270" s="310"/>
      <c r="AK270" s="310"/>
      <c r="AL270" s="310"/>
      <c r="AM270" s="310"/>
      <c r="AN270" s="310"/>
      <c r="AO270" s="310"/>
      <c r="AP270" s="310"/>
      <c r="AQ270" s="310" t="s">
        <v>492</v>
      </c>
      <c r="AR270" s="310"/>
      <c r="AS270" s="310"/>
    </row>
    <row r="271" spans="4:45" x14ac:dyDescent="0.45">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1"/>
      <c r="AF271" s="310"/>
      <c r="AG271" s="310"/>
      <c r="AH271" s="310"/>
      <c r="AI271" s="310"/>
      <c r="AJ271" s="310"/>
      <c r="AK271" s="310"/>
      <c r="AL271" s="310"/>
      <c r="AM271" s="310"/>
      <c r="AN271" s="310"/>
      <c r="AO271" s="310"/>
      <c r="AP271" s="310"/>
      <c r="AQ271" s="310" t="s">
        <v>493</v>
      </c>
      <c r="AR271" s="310"/>
      <c r="AS271" s="310"/>
    </row>
    <row r="272" spans="4:45" x14ac:dyDescent="0.45">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1"/>
      <c r="AF272" s="310"/>
      <c r="AG272" s="310"/>
      <c r="AH272" s="310"/>
      <c r="AI272" s="310"/>
      <c r="AJ272" s="310"/>
      <c r="AK272" s="310"/>
      <c r="AL272" s="310"/>
      <c r="AM272" s="310"/>
      <c r="AN272" s="310"/>
      <c r="AO272" s="310"/>
      <c r="AP272" s="310"/>
      <c r="AQ272" s="310" t="s">
        <v>494</v>
      </c>
      <c r="AR272" s="310"/>
      <c r="AS272" s="310"/>
    </row>
    <row r="273" spans="4:45" x14ac:dyDescent="0.45">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1"/>
      <c r="AF273" s="310"/>
      <c r="AG273" s="310"/>
      <c r="AH273" s="310"/>
      <c r="AI273" s="310"/>
      <c r="AJ273" s="310"/>
      <c r="AK273" s="310"/>
      <c r="AL273" s="310"/>
      <c r="AM273" s="310"/>
      <c r="AN273" s="310"/>
      <c r="AO273" s="310"/>
      <c r="AP273" s="310"/>
      <c r="AQ273" s="310" t="s">
        <v>495</v>
      </c>
      <c r="AR273" s="310"/>
      <c r="AS273" s="310"/>
    </row>
    <row r="274" spans="4:45" x14ac:dyDescent="0.45">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1"/>
      <c r="AF274" s="310"/>
      <c r="AG274" s="310"/>
      <c r="AH274" s="310"/>
      <c r="AI274" s="310"/>
      <c r="AJ274" s="310"/>
      <c r="AK274" s="310"/>
      <c r="AL274" s="310"/>
      <c r="AM274" s="310"/>
      <c r="AN274" s="310"/>
      <c r="AO274" s="310"/>
      <c r="AP274" s="310"/>
      <c r="AQ274" s="310" t="s">
        <v>496</v>
      </c>
      <c r="AR274" s="310"/>
      <c r="AS274" s="310"/>
    </row>
    <row r="275" spans="4:45" x14ac:dyDescent="0.45">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1"/>
      <c r="AF275" s="310"/>
      <c r="AG275" s="310"/>
      <c r="AH275" s="310"/>
      <c r="AI275" s="310"/>
      <c r="AJ275" s="310"/>
      <c r="AK275" s="310"/>
      <c r="AL275" s="310"/>
      <c r="AM275" s="310"/>
      <c r="AN275" s="310"/>
      <c r="AO275" s="310"/>
      <c r="AP275" s="310"/>
      <c r="AQ275" s="310" t="s">
        <v>497</v>
      </c>
      <c r="AR275" s="310"/>
      <c r="AS275" s="310"/>
    </row>
    <row r="276" spans="4:45" x14ac:dyDescent="0.45">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1"/>
      <c r="AF276" s="310"/>
      <c r="AG276" s="310"/>
      <c r="AH276" s="310"/>
      <c r="AI276" s="310"/>
      <c r="AJ276" s="310"/>
      <c r="AK276" s="310"/>
      <c r="AL276" s="310"/>
      <c r="AM276" s="310"/>
      <c r="AN276" s="310"/>
      <c r="AO276" s="310"/>
      <c r="AP276" s="310"/>
      <c r="AQ276" s="310" t="s">
        <v>498</v>
      </c>
      <c r="AR276" s="310"/>
      <c r="AS276" s="310"/>
    </row>
    <row r="277" spans="4:45" x14ac:dyDescent="0.45">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1"/>
      <c r="AF277" s="310"/>
      <c r="AG277" s="310"/>
      <c r="AH277" s="310"/>
      <c r="AI277" s="310"/>
      <c r="AJ277" s="310"/>
      <c r="AK277" s="310"/>
      <c r="AL277" s="310"/>
      <c r="AM277" s="310"/>
      <c r="AN277" s="310"/>
      <c r="AO277" s="310"/>
      <c r="AP277" s="310"/>
      <c r="AQ277" s="310" t="s">
        <v>499</v>
      </c>
      <c r="AR277" s="310"/>
      <c r="AS277" s="310"/>
    </row>
    <row r="278" spans="4:45" x14ac:dyDescent="0.45">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1"/>
      <c r="AF278" s="310"/>
      <c r="AG278" s="310"/>
      <c r="AH278" s="310"/>
      <c r="AI278" s="310"/>
      <c r="AJ278" s="310"/>
      <c r="AK278" s="310"/>
      <c r="AL278" s="310"/>
      <c r="AM278" s="310"/>
      <c r="AN278" s="310"/>
      <c r="AO278" s="310"/>
      <c r="AP278" s="310"/>
      <c r="AQ278" s="310" t="s">
        <v>500</v>
      </c>
      <c r="AR278" s="310"/>
      <c r="AS278" s="310"/>
    </row>
    <row r="279" spans="4:45" x14ac:dyDescent="0.45">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1"/>
      <c r="AF279" s="310"/>
      <c r="AG279" s="310"/>
      <c r="AH279" s="310"/>
      <c r="AI279" s="310"/>
      <c r="AJ279" s="310"/>
      <c r="AK279" s="310"/>
      <c r="AL279" s="310"/>
      <c r="AM279" s="310"/>
      <c r="AN279" s="310"/>
      <c r="AO279" s="310"/>
      <c r="AP279" s="310"/>
      <c r="AQ279" s="310" t="s">
        <v>501</v>
      </c>
      <c r="AR279" s="310"/>
      <c r="AS279" s="310"/>
    </row>
    <row r="280" spans="4:45" x14ac:dyDescent="0.45">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1"/>
      <c r="AF280" s="310"/>
      <c r="AG280" s="310"/>
      <c r="AH280" s="310"/>
      <c r="AI280" s="310"/>
      <c r="AJ280" s="310"/>
      <c r="AK280" s="310"/>
      <c r="AL280" s="310"/>
      <c r="AM280" s="310"/>
      <c r="AN280" s="310"/>
      <c r="AO280" s="310"/>
      <c r="AP280" s="310"/>
      <c r="AQ280" s="310" t="s">
        <v>502</v>
      </c>
      <c r="AR280" s="310"/>
      <c r="AS280" s="310"/>
    </row>
    <row r="281" spans="4:45" x14ac:dyDescent="0.45">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1"/>
      <c r="AF281" s="310"/>
      <c r="AG281" s="310"/>
      <c r="AH281" s="310"/>
      <c r="AI281" s="310"/>
      <c r="AJ281" s="310"/>
      <c r="AK281" s="310"/>
      <c r="AL281" s="310"/>
      <c r="AM281" s="310"/>
      <c r="AN281" s="310"/>
      <c r="AO281" s="310"/>
      <c r="AP281" s="310"/>
      <c r="AQ281" s="310" t="s">
        <v>503</v>
      </c>
      <c r="AR281" s="310"/>
      <c r="AS281" s="310"/>
    </row>
    <row r="282" spans="4:45" x14ac:dyDescent="0.45">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1"/>
      <c r="AF282" s="310"/>
      <c r="AG282" s="310"/>
      <c r="AH282" s="310"/>
      <c r="AI282" s="310"/>
      <c r="AJ282" s="310"/>
      <c r="AK282" s="310"/>
      <c r="AL282" s="310"/>
      <c r="AM282" s="310"/>
      <c r="AN282" s="310"/>
      <c r="AO282" s="310"/>
      <c r="AP282" s="310"/>
      <c r="AQ282" s="310" t="s">
        <v>504</v>
      </c>
      <c r="AR282" s="310"/>
      <c r="AS282" s="310"/>
    </row>
    <row r="283" spans="4:45" x14ac:dyDescent="0.45">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1"/>
      <c r="AF283" s="310"/>
      <c r="AG283" s="310"/>
      <c r="AH283" s="310"/>
      <c r="AI283" s="310"/>
      <c r="AJ283" s="310"/>
      <c r="AK283" s="310"/>
      <c r="AL283" s="310"/>
      <c r="AM283" s="310"/>
      <c r="AN283" s="310"/>
      <c r="AO283" s="310"/>
      <c r="AP283" s="310"/>
      <c r="AQ283" s="310" t="s">
        <v>505</v>
      </c>
      <c r="AR283" s="310"/>
      <c r="AS283" s="310"/>
    </row>
    <row r="284" spans="4:45" x14ac:dyDescent="0.45">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1"/>
      <c r="AF284" s="310"/>
      <c r="AG284" s="310"/>
      <c r="AH284" s="310"/>
      <c r="AI284" s="310"/>
      <c r="AJ284" s="310"/>
      <c r="AK284" s="310"/>
      <c r="AL284" s="310"/>
      <c r="AM284" s="310"/>
      <c r="AN284" s="310"/>
      <c r="AO284" s="310"/>
      <c r="AP284" s="310"/>
      <c r="AQ284" s="310" t="s">
        <v>506</v>
      </c>
      <c r="AR284" s="310"/>
      <c r="AS284" s="310"/>
    </row>
    <row r="285" spans="4:45" x14ac:dyDescent="0.45">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1"/>
      <c r="AF285" s="310"/>
      <c r="AG285" s="310"/>
      <c r="AH285" s="310"/>
      <c r="AI285" s="310"/>
      <c r="AJ285" s="310"/>
      <c r="AK285" s="310"/>
      <c r="AL285" s="310"/>
      <c r="AM285" s="310"/>
      <c r="AN285" s="310"/>
      <c r="AO285" s="310"/>
      <c r="AP285" s="310"/>
      <c r="AQ285" s="310" t="s">
        <v>507</v>
      </c>
      <c r="AR285" s="310"/>
      <c r="AS285" s="310"/>
    </row>
    <row r="286" spans="4:45" x14ac:dyDescent="0.45">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1"/>
      <c r="AF286" s="310"/>
      <c r="AG286" s="310"/>
      <c r="AH286" s="310"/>
      <c r="AI286" s="310"/>
      <c r="AJ286" s="310"/>
      <c r="AK286" s="310"/>
      <c r="AL286" s="310"/>
      <c r="AM286" s="310"/>
      <c r="AN286" s="310"/>
      <c r="AO286" s="310"/>
      <c r="AP286" s="310"/>
      <c r="AQ286" s="310" t="s">
        <v>508</v>
      </c>
      <c r="AR286" s="310"/>
      <c r="AS286" s="310"/>
    </row>
    <row r="287" spans="4:45" x14ac:dyDescent="0.45">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1"/>
      <c r="AF287" s="310"/>
      <c r="AG287" s="310"/>
      <c r="AH287" s="310"/>
      <c r="AI287" s="310"/>
      <c r="AJ287" s="310"/>
      <c r="AK287" s="310"/>
      <c r="AL287" s="310"/>
      <c r="AM287" s="310"/>
      <c r="AN287" s="310"/>
      <c r="AO287" s="310"/>
      <c r="AP287" s="310"/>
      <c r="AQ287" s="310" t="s">
        <v>509</v>
      </c>
      <c r="AR287" s="310"/>
      <c r="AS287" s="310"/>
    </row>
    <row r="288" spans="4:45" x14ac:dyDescent="0.45">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1"/>
      <c r="AF288" s="310"/>
      <c r="AG288" s="310"/>
      <c r="AH288" s="310"/>
      <c r="AI288" s="310"/>
      <c r="AJ288" s="310"/>
      <c r="AK288" s="310"/>
      <c r="AL288" s="310"/>
      <c r="AM288" s="310"/>
      <c r="AN288" s="310"/>
      <c r="AO288" s="310"/>
      <c r="AP288" s="310"/>
      <c r="AQ288" s="310" t="s">
        <v>510</v>
      </c>
      <c r="AR288" s="310"/>
      <c r="AS288" s="310"/>
    </row>
    <row r="289" spans="4:45" x14ac:dyDescent="0.45">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1"/>
      <c r="AF289" s="310"/>
      <c r="AG289" s="310"/>
      <c r="AH289" s="310"/>
      <c r="AI289" s="310"/>
      <c r="AJ289" s="310"/>
      <c r="AK289" s="310"/>
      <c r="AL289" s="310"/>
      <c r="AM289" s="310"/>
      <c r="AN289" s="310"/>
      <c r="AO289" s="310"/>
      <c r="AP289" s="310"/>
      <c r="AQ289" s="310" t="s">
        <v>511</v>
      </c>
      <c r="AR289" s="310"/>
      <c r="AS289" s="310"/>
    </row>
    <row r="290" spans="4:45" x14ac:dyDescent="0.45">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1"/>
      <c r="AF290" s="310"/>
      <c r="AG290" s="310"/>
      <c r="AH290" s="310"/>
      <c r="AI290" s="310"/>
      <c r="AJ290" s="310"/>
      <c r="AK290" s="310"/>
      <c r="AL290" s="310"/>
      <c r="AM290" s="310"/>
      <c r="AN290" s="310"/>
      <c r="AO290" s="310"/>
      <c r="AP290" s="310"/>
      <c r="AQ290" s="310" t="s">
        <v>512</v>
      </c>
      <c r="AR290" s="310"/>
      <c r="AS290" s="310"/>
    </row>
    <row r="291" spans="4:45" x14ac:dyDescent="0.45">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1"/>
      <c r="AF291" s="310"/>
      <c r="AG291" s="310"/>
      <c r="AH291" s="310"/>
      <c r="AI291" s="310"/>
      <c r="AJ291" s="310"/>
      <c r="AK291" s="310"/>
      <c r="AL291" s="310"/>
      <c r="AM291" s="310"/>
      <c r="AN291" s="310"/>
      <c r="AO291" s="310"/>
      <c r="AP291" s="310"/>
      <c r="AQ291" s="310" t="s">
        <v>513</v>
      </c>
      <c r="AR291" s="310"/>
      <c r="AS291" s="310"/>
    </row>
    <row r="292" spans="4:45" x14ac:dyDescent="0.45">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1"/>
      <c r="AF292" s="310"/>
      <c r="AG292" s="310"/>
      <c r="AH292" s="310"/>
      <c r="AI292" s="310"/>
      <c r="AJ292" s="310"/>
      <c r="AK292" s="310"/>
      <c r="AL292" s="310"/>
      <c r="AM292" s="310"/>
      <c r="AN292" s="310"/>
      <c r="AO292" s="310"/>
      <c r="AP292" s="310"/>
      <c r="AQ292" s="310" t="s">
        <v>514</v>
      </c>
      <c r="AR292" s="310"/>
      <c r="AS292" s="310"/>
    </row>
    <row r="293" spans="4:45" x14ac:dyDescent="0.45">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1"/>
      <c r="AF293" s="310"/>
      <c r="AG293" s="310"/>
      <c r="AH293" s="310"/>
      <c r="AI293" s="310"/>
      <c r="AJ293" s="310"/>
      <c r="AK293" s="310"/>
      <c r="AL293" s="310"/>
      <c r="AM293" s="310"/>
      <c r="AN293" s="310"/>
      <c r="AO293" s="310"/>
      <c r="AP293" s="310"/>
      <c r="AQ293" s="310" t="s">
        <v>515</v>
      </c>
      <c r="AR293" s="310"/>
      <c r="AS293" s="310"/>
    </row>
    <row r="294" spans="4:45" x14ac:dyDescent="0.45">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1"/>
      <c r="AF294" s="310"/>
      <c r="AG294" s="310"/>
      <c r="AH294" s="310"/>
      <c r="AI294" s="310"/>
      <c r="AJ294" s="310"/>
      <c r="AK294" s="310"/>
      <c r="AL294" s="310"/>
      <c r="AM294" s="310"/>
      <c r="AN294" s="310"/>
      <c r="AO294" s="310"/>
      <c r="AP294" s="310"/>
      <c r="AQ294" s="310" t="s">
        <v>516</v>
      </c>
      <c r="AR294" s="310"/>
      <c r="AS294" s="310"/>
    </row>
    <row r="295" spans="4:45" x14ac:dyDescent="0.45">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1"/>
      <c r="AF295" s="310"/>
      <c r="AG295" s="310"/>
      <c r="AH295" s="310"/>
      <c r="AI295" s="310"/>
      <c r="AJ295" s="310"/>
      <c r="AK295" s="310"/>
      <c r="AL295" s="310"/>
      <c r="AM295" s="310"/>
      <c r="AN295" s="310"/>
      <c r="AO295" s="310"/>
      <c r="AP295" s="310"/>
      <c r="AQ295" s="310" t="s">
        <v>517</v>
      </c>
      <c r="AR295" s="310"/>
      <c r="AS295" s="310"/>
    </row>
    <row r="296" spans="4:45" x14ac:dyDescent="0.45">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1"/>
      <c r="AF296" s="310"/>
      <c r="AG296" s="310"/>
      <c r="AH296" s="310"/>
      <c r="AI296" s="310"/>
      <c r="AJ296" s="310"/>
      <c r="AK296" s="310"/>
      <c r="AL296" s="310"/>
      <c r="AM296" s="310"/>
      <c r="AN296" s="310"/>
      <c r="AO296" s="310"/>
      <c r="AP296" s="310"/>
      <c r="AQ296" s="310" t="s">
        <v>518</v>
      </c>
      <c r="AR296" s="310"/>
      <c r="AS296" s="310"/>
    </row>
    <row r="297" spans="4:45" x14ac:dyDescent="0.45">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1"/>
      <c r="AF297" s="310"/>
      <c r="AG297" s="310"/>
      <c r="AH297" s="310"/>
      <c r="AI297" s="310"/>
      <c r="AJ297" s="310"/>
      <c r="AK297" s="310"/>
      <c r="AL297" s="310"/>
      <c r="AM297" s="310"/>
      <c r="AN297" s="310"/>
      <c r="AO297" s="310"/>
      <c r="AP297" s="310"/>
      <c r="AQ297" s="310" t="s">
        <v>519</v>
      </c>
      <c r="AR297" s="310"/>
      <c r="AS297" s="310"/>
    </row>
    <row r="298" spans="4:45" x14ac:dyDescent="0.45">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1"/>
      <c r="AF298" s="310"/>
      <c r="AG298" s="310"/>
      <c r="AH298" s="310"/>
      <c r="AI298" s="310"/>
      <c r="AJ298" s="310"/>
      <c r="AK298" s="310"/>
      <c r="AL298" s="310"/>
      <c r="AM298" s="310"/>
      <c r="AN298" s="310"/>
      <c r="AO298" s="310"/>
      <c r="AP298" s="310"/>
      <c r="AQ298" s="310" t="s">
        <v>520</v>
      </c>
      <c r="AR298" s="310"/>
      <c r="AS298" s="310"/>
    </row>
    <row r="299" spans="4:45" x14ac:dyDescent="0.45">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c r="AA299" s="310"/>
      <c r="AB299" s="310"/>
      <c r="AC299" s="310"/>
      <c r="AD299" s="310"/>
      <c r="AE299" s="311"/>
      <c r="AF299" s="310"/>
      <c r="AG299" s="310"/>
      <c r="AH299" s="310"/>
      <c r="AI299" s="310"/>
      <c r="AJ299" s="310"/>
      <c r="AK299" s="310"/>
      <c r="AL299" s="310"/>
      <c r="AM299" s="310"/>
      <c r="AN299" s="310"/>
      <c r="AO299" s="310"/>
      <c r="AP299" s="310"/>
      <c r="AQ299" s="310" t="s">
        <v>521</v>
      </c>
      <c r="AR299" s="310"/>
      <c r="AS299" s="310"/>
    </row>
    <row r="300" spans="4:45" x14ac:dyDescent="0.45">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1"/>
      <c r="AF300" s="310"/>
      <c r="AG300" s="310"/>
      <c r="AH300" s="310"/>
      <c r="AI300" s="310"/>
      <c r="AJ300" s="310"/>
      <c r="AK300" s="310"/>
      <c r="AL300" s="310"/>
      <c r="AM300" s="310"/>
      <c r="AN300" s="310"/>
      <c r="AO300" s="310"/>
      <c r="AP300" s="310"/>
      <c r="AQ300" s="310" t="s">
        <v>522</v>
      </c>
      <c r="AR300" s="310"/>
      <c r="AS300" s="310"/>
    </row>
    <row r="301" spans="4:45" x14ac:dyDescent="0.45">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c r="AA301" s="310"/>
      <c r="AB301" s="310"/>
      <c r="AC301" s="310"/>
      <c r="AD301" s="310"/>
      <c r="AE301" s="311"/>
      <c r="AF301" s="310"/>
      <c r="AG301" s="310"/>
      <c r="AH301" s="310"/>
      <c r="AI301" s="310"/>
      <c r="AJ301" s="310"/>
      <c r="AK301" s="310"/>
      <c r="AL301" s="310"/>
      <c r="AM301" s="310"/>
      <c r="AN301" s="310"/>
      <c r="AO301" s="310"/>
      <c r="AP301" s="310"/>
      <c r="AQ301" s="310" t="s">
        <v>523</v>
      </c>
      <c r="AR301" s="310"/>
      <c r="AS301" s="310"/>
    </row>
    <row r="302" spans="4:45" x14ac:dyDescent="0.45">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1"/>
      <c r="AF302" s="310"/>
      <c r="AG302" s="310"/>
      <c r="AH302" s="310"/>
      <c r="AI302" s="310"/>
      <c r="AJ302" s="310"/>
      <c r="AK302" s="310"/>
      <c r="AL302" s="310"/>
      <c r="AM302" s="310"/>
      <c r="AN302" s="310"/>
      <c r="AO302" s="310"/>
      <c r="AP302" s="310"/>
      <c r="AQ302" s="310" t="s">
        <v>524</v>
      </c>
      <c r="AR302" s="310"/>
      <c r="AS302" s="310"/>
    </row>
    <row r="303" spans="4:45" x14ac:dyDescent="0.45">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1"/>
      <c r="AF303" s="310"/>
      <c r="AG303" s="310"/>
      <c r="AH303" s="310"/>
      <c r="AI303" s="310"/>
      <c r="AJ303" s="310"/>
      <c r="AK303" s="310"/>
      <c r="AL303" s="310"/>
      <c r="AM303" s="310"/>
      <c r="AN303" s="310"/>
      <c r="AO303" s="310"/>
      <c r="AP303" s="310"/>
      <c r="AQ303" s="310" t="s">
        <v>525</v>
      </c>
      <c r="AR303" s="310"/>
      <c r="AS303" s="310"/>
    </row>
    <row r="304" spans="4:45" x14ac:dyDescent="0.45">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1"/>
      <c r="AF304" s="310"/>
      <c r="AG304" s="310"/>
      <c r="AH304" s="310"/>
      <c r="AI304" s="310"/>
      <c r="AJ304" s="310"/>
      <c r="AK304" s="310"/>
      <c r="AL304" s="310"/>
      <c r="AM304" s="310"/>
      <c r="AN304" s="310"/>
      <c r="AO304" s="310"/>
      <c r="AP304" s="310"/>
      <c r="AQ304" s="310" t="s">
        <v>526</v>
      </c>
      <c r="AR304" s="310"/>
      <c r="AS304" s="310"/>
    </row>
    <row r="305" spans="4:45" x14ac:dyDescent="0.45">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1"/>
      <c r="AF305" s="310"/>
      <c r="AG305" s="310"/>
      <c r="AH305" s="310"/>
      <c r="AI305" s="310"/>
      <c r="AJ305" s="310"/>
      <c r="AK305" s="310"/>
      <c r="AL305" s="310"/>
      <c r="AM305" s="310"/>
      <c r="AN305" s="310"/>
      <c r="AO305" s="310"/>
      <c r="AP305" s="310"/>
      <c r="AQ305" s="310" t="s">
        <v>527</v>
      </c>
      <c r="AR305" s="310"/>
      <c r="AS305" s="310"/>
    </row>
    <row r="306" spans="4:45" x14ac:dyDescent="0.45">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1"/>
      <c r="AF306" s="310"/>
      <c r="AG306" s="310"/>
      <c r="AH306" s="310"/>
      <c r="AI306" s="310"/>
      <c r="AJ306" s="310"/>
      <c r="AK306" s="310"/>
      <c r="AL306" s="310"/>
      <c r="AM306" s="310"/>
      <c r="AN306" s="310"/>
      <c r="AO306" s="310"/>
      <c r="AP306" s="310"/>
      <c r="AQ306" s="310" t="s">
        <v>528</v>
      </c>
      <c r="AR306" s="310"/>
      <c r="AS306" s="310"/>
    </row>
    <row r="307" spans="4:45" x14ac:dyDescent="0.45">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1"/>
      <c r="AF307" s="310"/>
      <c r="AG307" s="310"/>
      <c r="AH307" s="310"/>
      <c r="AI307" s="310"/>
      <c r="AJ307" s="310"/>
      <c r="AK307" s="310"/>
      <c r="AL307" s="310"/>
      <c r="AM307" s="310"/>
      <c r="AN307" s="310"/>
      <c r="AO307" s="310"/>
      <c r="AP307" s="310"/>
      <c r="AQ307" s="310" t="s">
        <v>529</v>
      </c>
      <c r="AR307" s="310"/>
      <c r="AS307" s="310"/>
    </row>
    <row r="308" spans="4:45" x14ac:dyDescent="0.45">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1"/>
      <c r="AF308" s="310"/>
      <c r="AG308" s="310"/>
      <c r="AH308" s="310"/>
      <c r="AI308" s="310"/>
      <c r="AJ308" s="310"/>
      <c r="AK308" s="310"/>
      <c r="AL308" s="310"/>
      <c r="AM308" s="310"/>
      <c r="AN308" s="310"/>
      <c r="AO308" s="310"/>
      <c r="AP308" s="310"/>
      <c r="AQ308" s="310" t="s">
        <v>530</v>
      </c>
      <c r="AR308" s="310"/>
      <c r="AS308" s="310"/>
    </row>
    <row r="309" spans="4:45" x14ac:dyDescent="0.45">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1"/>
      <c r="AF309" s="310"/>
      <c r="AG309" s="310"/>
      <c r="AH309" s="310"/>
      <c r="AI309" s="310"/>
      <c r="AJ309" s="310"/>
      <c r="AK309" s="310"/>
      <c r="AL309" s="310"/>
      <c r="AM309" s="310"/>
      <c r="AN309" s="310"/>
      <c r="AO309" s="310"/>
      <c r="AP309" s="310"/>
      <c r="AQ309" s="310" t="s">
        <v>531</v>
      </c>
      <c r="AR309" s="310"/>
      <c r="AS309" s="310"/>
    </row>
    <row r="310" spans="4:45" x14ac:dyDescent="0.45">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1"/>
      <c r="AF310" s="310"/>
      <c r="AG310" s="310"/>
      <c r="AH310" s="310"/>
      <c r="AI310" s="310"/>
      <c r="AJ310" s="310"/>
      <c r="AK310" s="310"/>
      <c r="AL310" s="310"/>
      <c r="AM310" s="310"/>
      <c r="AN310" s="310"/>
      <c r="AO310" s="310"/>
      <c r="AP310" s="310"/>
      <c r="AQ310" s="310" t="s">
        <v>532</v>
      </c>
      <c r="AR310" s="310"/>
      <c r="AS310" s="310"/>
    </row>
    <row r="311" spans="4:45" x14ac:dyDescent="0.45">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1"/>
      <c r="AF311" s="310"/>
      <c r="AG311" s="310"/>
      <c r="AH311" s="310"/>
      <c r="AI311" s="310"/>
      <c r="AJ311" s="310"/>
      <c r="AK311" s="310"/>
      <c r="AL311" s="310"/>
      <c r="AM311" s="310"/>
      <c r="AN311" s="310"/>
      <c r="AO311" s="310"/>
      <c r="AP311" s="310"/>
      <c r="AQ311" s="310" t="s">
        <v>533</v>
      </c>
      <c r="AR311" s="310"/>
      <c r="AS311" s="310"/>
    </row>
    <row r="312" spans="4:45" x14ac:dyDescent="0.45">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1"/>
      <c r="AF312" s="310"/>
      <c r="AG312" s="310"/>
      <c r="AH312" s="310"/>
      <c r="AI312" s="310"/>
      <c r="AJ312" s="310"/>
      <c r="AK312" s="310"/>
      <c r="AL312" s="310"/>
      <c r="AM312" s="310"/>
      <c r="AN312" s="310"/>
      <c r="AO312" s="310"/>
      <c r="AP312" s="310"/>
      <c r="AQ312" s="310" t="s">
        <v>534</v>
      </c>
      <c r="AR312" s="310"/>
      <c r="AS312" s="310"/>
    </row>
    <row r="313" spans="4:45" x14ac:dyDescent="0.45">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c r="AA313" s="310"/>
      <c r="AB313" s="310"/>
      <c r="AC313" s="310"/>
      <c r="AD313" s="310"/>
      <c r="AE313" s="311"/>
      <c r="AF313" s="310"/>
      <c r="AG313" s="310"/>
      <c r="AH313" s="310"/>
      <c r="AI313" s="310"/>
      <c r="AJ313" s="310"/>
      <c r="AK313" s="310"/>
      <c r="AL313" s="310"/>
      <c r="AM313" s="310"/>
      <c r="AN313" s="310"/>
      <c r="AO313" s="310"/>
      <c r="AP313" s="310"/>
      <c r="AQ313" s="310" t="s">
        <v>535</v>
      </c>
      <c r="AR313" s="310"/>
      <c r="AS313" s="310"/>
    </row>
    <row r="314" spans="4:45" x14ac:dyDescent="0.45">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1"/>
      <c r="AF314" s="310"/>
      <c r="AG314" s="310"/>
      <c r="AH314" s="310"/>
      <c r="AI314" s="310"/>
      <c r="AJ314" s="310"/>
      <c r="AK314" s="310"/>
      <c r="AL314" s="310"/>
      <c r="AM314" s="310"/>
      <c r="AN314" s="310"/>
      <c r="AO314" s="310"/>
      <c r="AP314" s="310"/>
      <c r="AQ314" s="310" t="s">
        <v>536</v>
      </c>
      <c r="AR314" s="310"/>
      <c r="AS314" s="310"/>
    </row>
    <row r="315" spans="4:45" x14ac:dyDescent="0.45">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1"/>
      <c r="AF315" s="310"/>
      <c r="AG315" s="310"/>
      <c r="AH315" s="310"/>
      <c r="AI315" s="310"/>
      <c r="AJ315" s="310"/>
      <c r="AK315" s="310"/>
      <c r="AL315" s="310"/>
      <c r="AM315" s="310"/>
      <c r="AN315" s="310"/>
      <c r="AO315" s="310"/>
      <c r="AP315" s="310"/>
      <c r="AQ315" s="310" t="s">
        <v>537</v>
      </c>
      <c r="AR315" s="310"/>
      <c r="AS315" s="310"/>
    </row>
    <row r="316" spans="4:45" x14ac:dyDescent="0.45">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c r="AA316" s="310"/>
      <c r="AB316" s="310"/>
      <c r="AC316" s="310"/>
      <c r="AD316" s="310"/>
      <c r="AE316" s="311"/>
      <c r="AF316" s="310"/>
      <c r="AG316" s="310"/>
      <c r="AH316" s="310"/>
      <c r="AI316" s="310"/>
      <c r="AJ316" s="310"/>
      <c r="AK316" s="310"/>
      <c r="AL316" s="310"/>
      <c r="AM316" s="310"/>
      <c r="AN316" s="310"/>
      <c r="AO316" s="310"/>
      <c r="AP316" s="310"/>
      <c r="AQ316" s="310" t="s">
        <v>538</v>
      </c>
      <c r="AR316" s="310"/>
      <c r="AS316" s="310"/>
    </row>
    <row r="317" spans="4:45" x14ac:dyDescent="0.45">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c r="AA317" s="310"/>
      <c r="AB317" s="310"/>
      <c r="AC317" s="310"/>
      <c r="AD317" s="310"/>
      <c r="AE317" s="311"/>
      <c r="AF317" s="310"/>
      <c r="AG317" s="310"/>
      <c r="AH317" s="310"/>
      <c r="AI317" s="310"/>
      <c r="AJ317" s="310"/>
      <c r="AK317" s="310"/>
      <c r="AL317" s="310"/>
      <c r="AM317" s="310"/>
      <c r="AN317" s="310"/>
      <c r="AO317" s="310"/>
      <c r="AP317" s="310"/>
      <c r="AQ317" s="310" t="s">
        <v>539</v>
      </c>
      <c r="AR317" s="310"/>
      <c r="AS317" s="310"/>
    </row>
    <row r="318" spans="4:45" x14ac:dyDescent="0.45">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1"/>
      <c r="AF318" s="310"/>
      <c r="AG318" s="310"/>
      <c r="AH318" s="310"/>
      <c r="AI318" s="310"/>
      <c r="AJ318" s="310"/>
      <c r="AK318" s="310"/>
      <c r="AL318" s="310"/>
      <c r="AM318" s="310"/>
      <c r="AN318" s="310"/>
      <c r="AO318" s="310"/>
      <c r="AP318" s="310"/>
      <c r="AQ318" s="310" t="s">
        <v>540</v>
      </c>
      <c r="AR318" s="310"/>
      <c r="AS318" s="310"/>
    </row>
    <row r="319" spans="4:45" x14ac:dyDescent="0.45">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c r="AA319" s="310"/>
      <c r="AB319" s="310"/>
      <c r="AC319" s="310"/>
      <c r="AD319" s="310"/>
      <c r="AE319" s="311"/>
      <c r="AF319" s="310"/>
      <c r="AG319" s="310"/>
      <c r="AH319" s="310"/>
      <c r="AI319" s="310"/>
      <c r="AJ319" s="310"/>
      <c r="AK319" s="310"/>
      <c r="AL319" s="310"/>
      <c r="AM319" s="310"/>
      <c r="AN319" s="310"/>
      <c r="AO319" s="310"/>
      <c r="AP319" s="310"/>
      <c r="AQ319" s="310" t="s">
        <v>541</v>
      </c>
      <c r="AR319" s="310"/>
      <c r="AS319" s="310"/>
    </row>
    <row r="320" spans="4:45" x14ac:dyDescent="0.45">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c r="AA320" s="310"/>
      <c r="AB320" s="310"/>
      <c r="AC320" s="310"/>
      <c r="AD320" s="310"/>
      <c r="AE320" s="311"/>
      <c r="AF320" s="310"/>
      <c r="AG320" s="310"/>
      <c r="AH320" s="310"/>
      <c r="AI320" s="310"/>
      <c r="AJ320" s="310"/>
      <c r="AK320" s="310"/>
      <c r="AL320" s="310"/>
      <c r="AM320" s="310"/>
      <c r="AN320" s="310"/>
      <c r="AO320" s="310"/>
      <c r="AP320" s="310"/>
      <c r="AQ320" s="310" t="s">
        <v>542</v>
      </c>
      <c r="AR320" s="310"/>
      <c r="AS320" s="310"/>
    </row>
    <row r="321" spans="4:45" x14ac:dyDescent="0.45">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c r="AA321" s="310"/>
      <c r="AB321" s="310"/>
      <c r="AC321" s="310"/>
      <c r="AD321" s="310"/>
      <c r="AE321" s="311"/>
      <c r="AF321" s="310"/>
      <c r="AG321" s="310"/>
      <c r="AH321" s="310"/>
      <c r="AI321" s="310"/>
      <c r="AJ321" s="310"/>
      <c r="AK321" s="310"/>
      <c r="AL321" s="310"/>
      <c r="AM321" s="310"/>
      <c r="AN321" s="310"/>
      <c r="AO321" s="310"/>
      <c r="AP321" s="310"/>
      <c r="AQ321" s="310" t="s">
        <v>543</v>
      </c>
      <c r="AR321" s="310"/>
      <c r="AS321" s="310"/>
    </row>
    <row r="322" spans="4:45" x14ac:dyDescent="0.45">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c r="AA322" s="310"/>
      <c r="AB322" s="310"/>
      <c r="AC322" s="310"/>
      <c r="AD322" s="310"/>
      <c r="AE322" s="311"/>
      <c r="AF322" s="310"/>
      <c r="AG322" s="310"/>
      <c r="AH322" s="310"/>
      <c r="AI322" s="310"/>
      <c r="AJ322" s="310"/>
      <c r="AK322" s="310"/>
      <c r="AL322" s="310"/>
      <c r="AM322" s="310"/>
      <c r="AN322" s="310"/>
      <c r="AO322" s="310"/>
      <c r="AP322" s="310"/>
      <c r="AQ322" s="310" t="s">
        <v>544</v>
      </c>
      <c r="AR322" s="310"/>
      <c r="AS322" s="310"/>
    </row>
    <row r="323" spans="4:45" x14ac:dyDescent="0.45">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c r="AA323" s="310"/>
      <c r="AB323" s="310"/>
      <c r="AC323" s="310"/>
      <c r="AD323" s="310"/>
      <c r="AE323" s="311"/>
      <c r="AF323" s="310"/>
      <c r="AG323" s="310"/>
      <c r="AH323" s="310"/>
      <c r="AI323" s="310"/>
      <c r="AJ323" s="310"/>
      <c r="AK323" s="310"/>
      <c r="AL323" s="310"/>
      <c r="AM323" s="310"/>
      <c r="AN323" s="310"/>
      <c r="AO323" s="310"/>
      <c r="AP323" s="310"/>
      <c r="AQ323" s="310" t="s">
        <v>545</v>
      </c>
      <c r="AR323" s="310"/>
      <c r="AS323" s="310"/>
    </row>
    <row r="324" spans="4:45" x14ac:dyDescent="0.45">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c r="AA324" s="310"/>
      <c r="AB324" s="310"/>
      <c r="AC324" s="310"/>
      <c r="AD324" s="310"/>
      <c r="AE324" s="311"/>
      <c r="AF324" s="310"/>
      <c r="AG324" s="310"/>
      <c r="AH324" s="310"/>
      <c r="AI324" s="310"/>
      <c r="AJ324" s="310"/>
      <c r="AK324" s="310"/>
      <c r="AL324" s="310"/>
      <c r="AM324" s="310"/>
      <c r="AN324" s="310"/>
      <c r="AO324" s="310"/>
      <c r="AP324" s="310"/>
      <c r="AQ324" s="310" t="s">
        <v>546</v>
      </c>
      <c r="AR324" s="310"/>
      <c r="AS324" s="310"/>
    </row>
    <row r="325" spans="4:45" x14ac:dyDescent="0.45">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c r="AA325" s="310"/>
      <c r="AB325" s="310"/>
      <c r="AC325" s="310"/>
      <c r="AD325" s="310"/>
      <c r="AE325" s="311"/>
      <c r="AF325" s="310"/>
      <c r="AG325" s="310"/>
      <c r="AH325" s="310"/>
      <c r="AI325" s="310"/>
      <c r="AJ325" s="310"/>
      <c r="AK325" s="310"/>
      <c r="AL325" s="310"/>
      <c r="AM325" s="310"/>
      <c r="AN325" s="310"/>
      <c r="AO325" s="310"/>
      <c r="AP325" s="310"/>
      <c r="AQ325" s="310" t="s">
        <v>547</v>
      </c>
      <c r="AR325" s="310"/>
      <c r="AS325" s="310"/>
    </row>
    <row r="326" spans="4:45" x14ac:dyDescent="0.45">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10"/>
      <c r="AE326" s="311"/>
      <c r="AF326" s="310"/>
      <c r="AG326" s="310"/>
      <c r="AH326" s="310"/>
      <c r="AI326" s="310"/>
      <c r="AJ326" s="310"/>
      <c r="AK326" s="310"/>
      <c r="AL326" s="310"/>
      <c r="AM326" s="310"/>
      <c r="AN326" s="310"/>
      <c r="AO326" s="310"/>
      <c r="AP326" s="310"/>
      <c r="AQ326" s="310" t="s">
        <v>548</v>
      </c>
      <c r="AR326" s="310"/>
      <c r="AS326" s="310"/>
    </row>
    <row r="327" spans="4:45" x14ac:dyDescent="0.45">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10"/>
      <c r="AE327" s="311"/>
      <c r="AF327" s="310"/>
      <c r="AG327" s="310"/>
      <c r="AH327" s="310"/>
      <c r="AI327" s="310"/>
      <c r="AJ327" s="310"/>
      <c r="AK327" s="310"/>
      <c r="AL327" s="310"/>
      <c r="AM327" s="310"/>
      <c r="AN327" s="310"/>
      <c r="AO327" s="310"/>
      <c r="AP327" s="310"/>
      <c r="AQ327" s="310" t="s">
        <v>549</v>
      </c>
      <c r="AR327" s="310"/>
      <c r="AS327" s="310"/>
    </row>
    <row r="328" spans="4:45" x14ac:dyDescent="0.45">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1"/>
      <c r="AF328" s="310"/>
      <c r="AG328" s="310"/>
      <c r="AH328" s="310"/>
      <c r="AI328" s="310"/>
      <c r="AJ328" s="310"/>
      <c r="AK328" s="310"/>
      <c r="AL328" s="310"/>
      <c r="AM328" s="310"/>
      <c r="AN328" s="310"/>
      <c r="AO328" s="310"/>
      <c r="AP328" s="310"/>
      <c r="AQ328" s="310" t="s">
        <v>550</v>
      </c>
      <c r="AR328" s="310"/>
      <c r="AS328" s="310"/>
    </row>
    <row r="329" spans="4:45" x14ac:dyDescent="0.45">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c r="AA329" s="310"/>
      <c r="AB329" s="310"/>
      <c r="AC329" s="310"/>
      <c r="AD329" s="310"/>
      <c r="AE329" s="311"/>
      <c r="AF329" s="310"/>
      <c r="AG329" s="310"/>
      <c r="AH329" s="310"/>
      <c r="AI329" s="310"/>
      <c r="AJ329" s="310"/>
      <c r="AK329" s="310"/>
      <c r="AL329" s="310"/>
      <c r="AM329" s="310"/>
      <c r="AN329" s="310"/>
      <c r="AO329" s="310"/>
      <c r="AP329" s="310"/>
      <c r="AQ329" s="310" t="s">
        <v>551</v>
      </c>
      <c r="AR329" s="310"/>
      <c r="AS329" s="310"/>
    </row>
    <row r="330" spans="4:45" x14ac:dyDescent="0.45">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c r="AA330" s="310"/>
      <c r="AB330" s="310"/>
      <c r="AC330" s="310"/>
      <c r="AD330" s="310"/>
      <c r="AE330" s="311"/>
      <c r="AF330" s="310"/>
      <c r="AG330" s="310"/>
      <c r="AH330" s="310"/>
      <c r="AI330" s="310"/>
      <c r="AJ330" s="310"/>
      <c r="AK330" s="310"/>
      <c r="AL330" s="310"/>
      <c r="AM330" s="310"/>
      <c r="AN330" s="310"/>
      <c r="AO330" s="310"/>
      <c r="AP330" s="310"/>
      <c r="AQ330" s="310" t="s">
        <v>552</v>
      </c>
      <c r="AR330" s="310"/>
      <c r="AS330" s="310"/>
    </row>
    <row r="331" spans="4:45" x14ac:dyDescent="0.45">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c r="AA331" s="310"/>
      <c r="AB331" s="310"/>
      <c r="AC331" s="310"/>
      <c r="AD331" s="310"/>
      <c r="AE331" s="311"/>
      <c r="AF331" s="310"/>
      <c r="AG331" s="310"/>
      <c r="AH331" s="310"/>
      <c r="AI331" s="310"/>
      <c r="AJ331" s="310"/>
      <c r="AK331" s="310"/>
      <c r="AL331" s="310"/>
      <c r="AM331" s="310"/>
      <c r="AN331" s="310"/>
      <c r="AO331" s="310"/>
      <c r="AP331" s="310"/>
      <c r="AQ331" s="310" t="s">
        <v>553</v>
      </c>
      <c r="AR331" s="310"/>
      <c r="AS331" s="310"/>
    </row>
    <row r="332" spans="4:45" x14ac:dyDescent="0.45">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c r="AA332" s="310"/>
      <c r="AB332" s="310"/>
      <c r="AC332" s="310"/>
      <c r="AD332" s="310"/>
      <c r="AE332" s="311"/>
      <c r="AF332" s="310"/>
      <c r="AG332" s="310"/>
      <c r="AH332" s="310"/>
      <c r="AI332" s="310"/>
      <c r="AJ332" s="310"/>
      <c r="AK332" s="310"/>
      <c r="AL332" s="310"/>
      <c r="AM332" s="310"/>
      <c r="AN332" s="310"/>
      <c r="AO332" s="310"/>
      <c r="AP332" s="310"/>
      <c r="AQ332" s="310" t="s">
        <v>554</v>
      </c>
      <c r="AR332" s="310"/>
      <c r="AS332" s="310"/>
    </row>
    <row r="333" spans="4:45" x14ac:dyDescent="0.45">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c r="AA333" s="310"/>
      <c r="AB333" s="310"/>
      <c r="AC333" s="310"/>
      <c r="AD333" s="310"/>
      <c r="AE333" s="311"/>
      <c r="AF333" s="310"/>
      <c r="AG333" s="310"/>
      <c r="AH333" s="310"/>
      <c r="AI333" s="310"/>
      <c r="AJ333" s="310"/>
      <c r="AK333" s="310"/>
      <c r="AL333" s="310"/>
      <c r="AM333" s="310"/>
      <c r="AN333" s="310"/>
      <c r="AO333" s="310"/>
      <c r="AP333" s="310"/>
      <c r="AQ333" s="310" t="s">
        <v>555</v>
      </c>
      <c r="AR333" s="310"/>
      <c r="AS333" s="310"/>
    </row>
    <row r="334" spans="4:45" x14ac:dyDescent="0.45">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c r="AA334" s="310"/>
      <c r="AB334" s="310"/>
      <c r="AC334" s="310"/>
      <c r="AD334" s="310"/>
      <c r="AE334" s="311"/>
      <c r="AF334" s="310"/>
      <c r="AG334" s="310"/>
      <c r="AH334" s="310"/>
      <c r="AI334" s="310"/>
      <c r="AJ334" s="310"/>
      <c r="AK334" s="310"/>
      <c r="AL334" s="310"/>
      <c r="AM334" s="310"/>
      <c r="AN334" s="310"/>
      <c r="AO334" s="310"/>
      <c r="AP334" s="310"/>
      <c r="AQ334" s="310" t="s">
        <v>556</v>
      </c>
      <c r="AR334" s="310"/>
      <c r="AS334" s="310"/>
    </row>
    <row r="335" spans="4:45" x14ac:dyDescent="0.45">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c r="AA335" s="310"/>
      <c r="AB335" s="310"/>
      <c r="AC335" s="310"/>
      <c r="AD335" s="310"/>
      <c r="AE335" s="311"/>
      <c r="AF335" s="310"/>
      <c r="AG335" s="310"/>
      <c r="AH335" s="310"/>
      <c r="AI335" s="310"/>
      <c r="AJ335" s="310"/>
      <c r="AK335" s="310"/>
      <c r="AL335" s="310"/>
      <c r="AM335" s="310"/>
      <c r="AN335" s="310"/>
      <c r="AO335" s="310"/>
      <c r="AP335" s="310"/>
      <c r="AQ335" s="310" t="s">
        <v>557</v>
      </c>
      <c r="AR335" s="310"/>
      <c r="AS335" s="310"/>
    </row>
    <row r="336" spans="4:45" x14ac:dyDescent="0.45">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1"/>
      <c r="AF336" s="310"/>
      <c r="AG336" s="310"/>
      <c r="AH336" s="310"/>
      <c r="AI336" s="310"/>
      <c r="AJ336" s="310"/>
      <c r="AK336" s="310"/>
      <c r="AL336" s="310"/>
      <c r="AM336" s="310"/>
      <c r="AN336" s="310"/>
      <c r="AO336" s="310"/>
      <c r="AP336" s="310"/>
      <c r="AQ336" s="310" t="s">
        <v>558</v>
      </c>
      <c r="AR336" s="310"/>
      <c r="AS336" s="310"/>
    </row>
    <row r="337" spans="4:45" x14ac:dyDescent="0.45">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c r="AA337" s="310"/>
      <c r="AB337" s="310"/>
      <c r="AC337" s="310"/>
      <c r="AD337" s="310"/>
      <c r="AE337" s="311"/>
      <c r="AF337" s="310"/>
      <c r="AG337" s="310"/>
      <c r="AH337" s="310"/>
      <c r="AI337" s="310"/>
      <c r="AJ337" s="310"/>
      <c r="AK337" s="310"/>
      <c r="AL337" s="310"/>
      <c r="AM337" s="310"/>
      <c r="AN337" s="310"/>
      <c r="AO337" s="310"/>
      <c r="AP337" s="310"/>
      <c r="AQ337" s="310" t="s">
        <v>559</v>
      </c>
      <c r="AR337" s="310"/>
      <c r="AS337" s="310"/>
    </row>
    <row r="338" spans="4:45" x14ac:dyDescent="0.45">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c r="AA338" s="310"/>
      <c r="AB338" s="310"/>
      <c r="AC338" s="310"/>
      <c r="AD338" s="310"/>
      <c r="AE338" s="311"/>
      <c r="AF338" s="310"/>
      <c r="AG338" s="310"/>
      <c r="AH338" s="310"/>
      <c r="AI338" s="310"/>
      <c r="AJ338" s="310"/>
      <c r="AK338" s="310"/>
      <c r="AL338" s="310"/>
      <c r="AM338" s="310"/>
      <c r="AN338" s="310"/>
      <c r="AO338" s="310"/>
      <c r="AP338" s="310"/>
      <c r="AQ338" s="310" t="s">
        <v>560</v>
      </c>
      <c r="AR338" s="310"/>
      <c r="AS338" s="310"/>
    </row>
    <row r="339" spans="4:45" x14ac:dyDescent="0.45">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c r="AA339" s="310"/>
      <c r="AB339" s="310"/>
      <c r="AC339" s="310"/>
      <c r="AD339" s="310"/>
      <c r="AE339" s="311"/>
      <c r="AF339" s="310"/>
      <c r="AG339" s="310"/>
      <c r="AH339" s="310"/>
      <c r="AI339" s="310"/>
      <c r="AJ339" s="310"/>
      <c r="AK339" s="310"/>
      <c r="AL339" s="310"/>
      <c r="AM339" s="310"/>
      <c r="AN339" s="310"/>
      <c r="AO339" s="310"/>
      <c r="AP339" s="310"/>
      <c r="AQ339" s="310" t="s">
        <v>561</v>
      </c>
      <c r="AR339" s="310"/>
      <c r="AS339" s="310"/>
    </row>
    <row r="340" spans="4:45" x14ac:dyDescent="0.45">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1"/>
      <c r="AF340" s="310"/>
      <c r="AG340" s="310"/>
      <c r="AH340" s="310"/>
      <c r="AI340" s="310"/>
      <c r="AJ340" s="310"/>
      <c r="AK340" s="310"/>
      <c r="AL340" s="310"/>
      <c r="AM340" s="310"/>
      <c r="AN340" s="310"/>
      <c r="AO340" s="310"/>
      <c r="AP340" s="310"/>
      <c r="AQ340" s="310" t="s">
        <v>562</v>
      </c>
      <c r="AR340" s="310"/>
      <c r="AS340" s="310"/>
    </row>
    <row r="341" spans="4:45" x14ac:dyDescent="0.45">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c r="AA341" s="310"/>
      <c r="AB341" s="310"/>
      <c r="AC341" s="310"/>
      <c r="AD341" s="310"/>
      <c r="AE341" s="311"/>
      <c r="AF341" s="310"/>
      <c r="AG341" s="310"/>
      <c r="AH341" s="310"/>
      <c r="AI341" s="310"/>
      <c r="AJ341" s="310"/>
      <c r="AK341" s="310"/>
      <c r="AL341" s="310"/>
      <c r="AM341" s="310"/>
      <c r="AN341" s="310"/>
      <c r="AO341" s="310"/>
      <c r="AP341" s="310"/>
      <c r="AQ341" s="310" t="s">
        <v>563</v>
      </c>
      <c r="AR341" s="310"/>
      <c r="AS341" s="310"/>
    </row>
    <row r="342" spans="4:45" x14ac:dyDescent="0.45">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1"/>
      <c r="AF342" s="310"/>
      <c r="AG342" s="310"/>
      <c r="AH342" s="310"/>
      <c r="AI342" s="310"/>
      <c r="AJ342" s="310"/>
      <c r="AK342" s="310"/>
      <c r="AL342" s="310"/>
      <c r="AM342" s="310"/>
      <c r="AN342" s="310"/>
      <c r="AO342" s="310"/>
      <c r="AP342" s="310"/>
      <c r="AQ342" s="310" t="s">
        <v>564</v>
      </c>
      <c r="AR342" s="310"/>
      <c r="AS342" s="310"/>
    </row>
    <row r="343" spans="4:45" x14ac:dyDescent="0.45">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c r="AA343" s="310"/>
      <c r="AB343" s="310"/>
      <c r="AC343" s="310"/>
      <c r="AD343" s="310"/>
      <c r="AE343" s="311"/>
      <c r="AF343" s="310"/>
      <c r="AG343" s="310"/>
      <c r="AH343" s="310"/>
      <c r="AI343" s="310"/>
      <c r="AJ343" s="310"/>
      <c r="AK343" s="310"/>
      <c r="AL343" s="310"/>
      <c r="AM343" s="310"/>
      <c r="AN343" s="310"/>
      <c r="AO343" s="310"/>
      <c r="AP343" s="310"/>
      <c r="AQ343" s="310" t="s">
        <v>565</v>
      </c>
      <c r="AR343" s="310"/>
      <c r="AS343" s="310"/>
    </row>
    <row r="344" spans="4:45" x14ac:dyDescent="0.45">
      <c r="AQ344" s="1" t="s">
        <v>566</v>
      </c>
    </row>
    <row r="345" spans="4:45" x14ac:dyDescent="0.45">
      <c r="AQ345" s="1" t="s">
        <v>567</v>
      </c>
    </row>
    <row r="346" spans="4:45" x14ac:dyDescent="0.45">
      <c r="AQ346" s="1" t="s">
        <v>568</v>
      </c>
    </row>
    <row r="347" spans="4:45" x14ac:dyDescent="0.45">
      <c r="AQ347" s="1" t="s">
        <v>569</v>
      </c>
    </row>
    <row r="348" spans="4:45" x14ac:dyDescent="0.45">
      <c r="AQ348" s="1" t="s">
        <v>570</v>
      </c>
    </row>
    <row r="349" spans="4:45" x14ac:dyDescent="0.45">
      <c r="AQ349" s="1" t="s">
        <v>571</v>
      </c>
    </row>
    <row r="350" spans="4:45" x14ac:dyDescent="0.45">
      <c r="AQ350" s="1" t="s">
        <v>572</v>
      </c>
    </row>
    <row r="351" spans="4:45" x14ac:dyDescent="0.45">
      <c r="AQ351" s="1" t="s">
        <v>573</v>
      </c>
    </row>
    <row r="352" spans="4:45" x14ac:dyDescent="0.45">
      <c r="AQ352" s="1" t="s">
        <v>574</v>
      </c>
    </row>
    <row r="353" spans="43:43" x14ac:dyDescent="0.45">
      <c r="AQ353" s="1" t="s">
        <v>575</v>
      </c>
    </row>
    <row r="354" spans="43:43" x14ac:dyDescent="0.45">
      <c r="AQ354" s="1" t="s">
        <v>576</v>
      </c>
    </row>
    <row r="355" spans="43:43" x14ac:dyDescent="0.45">
      <c r="AQ355" s="1" t="s">
        <v>577</v>
      </c>
    </row>
    <row r="356" spans="43:43" x14ac:dyDescent="0.45">
      <c r="AQ356" s="1" t="s">
        <v>578</v>
      </c>
    </row>
    <row r="357" spans="43:43" x14ac:dyDescent="0.45">
      <c r="AQ357" s="1" t="s">
        <v>579</v>
      </c>
    </row>
    <row r="358" spans="43:43" x14ac:dyDescent="0.45">
      <c r="AQ358" s="1" t="s">
        <v>580</v>
      </c>
    </row>
    <row r="359" spans="43:43" x14ac:dyDescent="0.45">
      <c r="AQ359" s="1" t="s">
        <v>581</v>
      </c>
    </row>
    <row r="360" spans="43:43" x14ac:dyDescent="0.45">
      <c r="AQ360" s="1" t="s">
        <v>582</v>
      </c>
    </row>
    <row r="361" spans="43:43" x14ac:dyDescent="0.45">
      <c r="AQ361" s="1" t="s">
        <v>583</v>
      </c>
    </row>
    <row r="362" spans="43:43" x14ac:dyDescent="0.45">
      <c r="AQ362" s="1" t="s">
        <v>584</v>
      </c>
    </row>
  </sheetData>
  <mergeCells count="3">
    <mergeCell ref="B2:B13"/>
    <mergeCell ref="B14:B26"/>
    <mergeCell ref="B27:B45"/>
  </mergeCells>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tabColor rgb="FFC65911"/>
  </sheetPr>
  <dimension ref="A1:L24"/>
  <sheetViews>
    <sheetView showGridLines="0" view="pageBreakPreview" zoomScaleNormal="100" zoomScaleSheetLayoutView="100" workbookViewId="0">
      <pane ySplit="6" topLeftCell="A7" activePane="bottomLeft" state="frozen"/>
      <selection pane="bottomLeft" activeCell="C14" sqref="C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1529</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1531</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80"/>
      <c r="J8" s="279"/>
      <c r="L8" s="264"/>
    </row>
    <row r="9" spans="1:12" s="54" customFormat="1" ht="29.25" customHeight="1" x14ac:dyDescent="0.2">
      <c r="A9" s="112"/>
      <c r="B9" s="282"/>
      <c r="C9" s="113"/>
      <c r="D9" s="281" t="s">
        <v>1490</v>
      </c>
      <c r="E9" s="114"/>
      <c r="F9" s="237"/>
      <c r="G9" s="234" t="s">
        <v>1491</v>
      </c>
      <c r="H9" s="115"/>
      <c r="I9" s="280"/>
      <c r="J9" s="279"/>
      <c r="L9" s="264"/>
    </row>
    <row r="10" spans="1:12" s="54" customFormat="1" ht="29.25" customHeight="1" x14ac:dyDescent="0.2">
      <c r="A10" s="112"/>
      <c r="B10" s="282"/>
      <c r="C10" s="113"/>
      <c r="D10" s="281" t="s">
        <v>1490</v>
      </c>
      <c r="E10" s="114"/>
      <c r="F10" s="237"/>
      <c r="G10" s="234" t="s">
        <v>1491</v>
      </c>
      <c r="H10" s="115"/>
      <c r="I10" s="280"/>
      <c r="J10" s="279"/>
      <c r="L10" s="264"/>
    </row>
    <row r="11" spans="1:12" s="54" customFormat="1" ht="29.25" customHeight="1" x14ac:dyDescent="0.2">
      <c r="A11" s="112"/>
      <c r="B11" s="282"/>
      <c r="C11" s="113"/>
      <c r="D11" s="281" t="s">
        <v>1490</v>
      </c>
      <c r="E11" s="114"/>
      <c r="F11" s="237"/>
      <c r="G11" s="234" t="s">
        <v>1491</v>
      </c>
      <c r="H11" s="115"/>
      <c r="I11" s="280"/>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row r="24" spans="1:12" ht="23.25" customHeight="1" x14ac:dyDescent="0.2">
      <c r="C24" s="66"/>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G13" sqref="G13"/>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1533</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94"/>
      <c r="J8" s="279"/>
      <c r="L8" s="264"/>
    </row>
    <row r="9" spans="1:12" s="54" customFormat="1" ht="29.25" customHeight="1" x14ac:dyDescent="0.2">
      <c r="A9" s="112"/>
      <c r="B9" s="282"/>
      <c r="C9" s="113"/>
      <c r="D9" s="281" t="s">
        <v>1490</v>
      </c>
      <c r="E9" s="114"/>
      <c r="F9" s="237"/>
      <c r="G9" s="234" t="s">
        <v>1491</v>
      </c>
      <c r="H9" s="115"/>
      <c r="I9" s="294"/>
      <c r="J9" s="279"/>
      <c r="L9" s="264"/>
    </row>
    <row r="10" spans="1:12" s="54" customFormat="1" ht="29.25" customHeight="1" x14ac:dyDescent="0.2">
      <c r="A10" s="112"/>
      <c r="B10" s="282"/>
      <c r="C10" s="113"/>
      <c r="D10" s="281" t="s">
        <v>1490</v>
      </c>
      <c r="E10" s="114"/>
      <c r="F10" s="237"/>
      <c r="G10" s="234" t="s">
        <v>1491</v>
      </c>
      <c r="H10" s="115"/>
      <c r="I10" s="294"/>
      <c r="J10" s="279"/>
      <c r="L10" s="264"/>
    </row>
    <row r="11" spans="1:12" s="54" customFormat="1" ht="29.25" customHeight="1" x14ac:dyDescent="0.2">
      <c r="A11" s="112"/>
      <c r="B11" s="282"/>
      <c r="C11" s="113"/>
      <c r="D11" s="281" t="s">
        <v>1490</v>
      </c>
      <c r="E11" s="114"/>
      <c r="F11" s="237"/>
      <c r="G11" s="234" t="s">
        <v>1491</v>
      </c>
      <c r="H11" s="115"/>
      <c r="I11" s="294"/>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D11" sqref="D11"/>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1535</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E11" sqref="E11"/>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1538</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1540</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H9" sqref="H9"/>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1541</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M18" sqref="M18"/>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00B050"/>
  </sheetPr>
  <dimension ref="A1:AP67"/>
  <sheetViews>
    <sheetView showGridLines="0" view="pageBreakPreview" zoomScaleNormal="100" zoomScaleSheetLayoutView="100" workbookViewId="0">
      <selection activeCell="BK47" sqref="BK47"/>
    </sheetView>
  </sheetViews>
  <sheetFormatPr defaultColWidth="1.69921875" defaultRowHeight="13.2" x14ac:dyDescent="0.2"/>
  <cols>
    <col min="1" max="24" width="2.19921875" style="317" customWidth="1"/>
    <col min="25" max="25" width="4.19921875" style="317" customWidth="1"/>
    <col min="26" max="42" width="2.19921875" style="317" customWidth="1"/>
    <col min="43" max="16384" width="1.69921875" style="54"/>
  </cols>
  <sheetData>
    <row r="1" spans="1:42" s="123" customFormat="1" ht="22.2" customHeight="1" x14ac:dyDescent="0.45">
      <c r="A1" s="55"/>
      <c r="B1" s="901" t="s">
        <v>1543</v>
      </c>
      <c r="C1" s="902"/>
      <c r="D1" s="902"/>
      <c r="E1" s="902"/>
      <c r="F1" s="902"/>
      <c r="G1" s="902"/>
      <c r="H1" s="903"/>
      <c r="I1" s="55"/>
      <c r="J1" s="121" t="s">
        <v>1544</v>
      </c>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122"/>
    </row>
    <row r="2" spans="1:42" s="123" customFormat="1" ht="5.0999999999999996" customHeight="1" x14ac:dyDescent="0.4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122"/>
    </row>
    <row r="3" spans="1:42" s="123" customFormat="1" ht="20.100000000000001" customHeight="1" x14ac:dyDescent="0.45">
      <c r="A3" s="55"/>
      <c r="B3" s="124" t="s">
        <v>1545</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122"/>
    </row>
    <row r="4" spans="1:42" s="123" customFormat="1" ht="5.0999999999999996" customHeight="1" x14ac:dyDescent="0.45">
      <c r="A4" s="55"/>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122"/>
    </row>
    <row r="5" spans="1:42" s="123" customFormat="1" ht="17.100000000000001" customHeight="1" x14ac:dyDescent="0.4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125" t="s">
        <v>1546</v>
      </c>
      <c r="AC5" s="55"/>
      <c r="AD5" s="55"/>
      <c r="AE5" s="55"/>
      <c r="AF5" s="55"/>
      <c r="AG5" s="55"/>
      <c r="AH5" s="55"/>
      <c r="AI5" s="55"/>
      <c r="AJ5" s="55"/>
      <c r="AK5" s="55"/>
      <c r="AL5" s="55"/>
      <c r="AM5" s="55"/>
      <c r="AN5" s="55"/>
      <c r="AO5" s="55"/>
      <c r="AP5" s="122"/>
    </row>
    <row r="6" spans="1:42" s="123" customFormat="1" ht="20.100000000000001" customHeight="1" x14ac:dyDescent="0.45">
      <c r="A6" s="55"/>
      <c r="B6" s="55"/>
      <c r="C6" s="904" t="s">
        <v>1547</v>
      </c>
      <c r="D6" s="904"/>
      <c r="E6" s="904"/>
      <c r="F6" s="904"/>
      <c r="G6" s="904"/>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55"/>
      <c r="AO6" s="55"/>
      <c r="AP6" s="122"/>
    </row>
    <row r="7" spans="1:42" s="123" customFormat="1" ht="5.0999999999999996" customHeight="1" thickBot="1" x14ac:dyDescent="0.5">
      <c r="A7" s="55"/>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122"/>
    </row>
    <row r="8" spans="1:42" s="123" customFormat="1" ht="15" customHeight="1" x14ac:dyDescent="0.45">
      <c r="A8" s="905" t="s">
        <v>1548</v>
      </c>
      <c r="B8" s="906"/>
      <c r="C8" s="906"/>
      <c r="D8" s="906"/>
      <c r="E8" s="906"/>
      <c r="F8" s="906"/>
      <c r="G8" s="906"/>
      <c r="H8" s="906"/>
      <c r="I8" s="907"/>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122"/>
    </row>
    <row r="9" spans="1:42" s="123" customFormat="1" ht="25.2" customHeight="1" thickBot="1" x14ac:dyDescent="0.5">
      <c r="A9" s="908"/>
      <c r="B9" s="909"/>
      <c r="C9" s="909"/>
      <c r="D9" s="909"/>
      <c r="E9" s="909"/>
      <c r="F9" s="909"/>
      <c r="G9" s="909"/>
      <c r="H9" s="909"/>
      <c r="I9" s="910"/>
      <c r="J9" s="55"/>
      <c r="K9" s="55"/>
      <c r="L9" s="319"/>
      <c r="M9" s="319"/>
      <c r="N9" s="319"/>
      <c r="O9" s="319"/>
      <c r="P9" s="319"/>
      <c r="Q9" s="319"/>
      <c r="R9" s="319"/>
      <c r="S9" s="319"/>
      <c r="T9" s="319"/>
      <c r="U9" s="319"/>
      <c r="V9" s="319"/>
      <c r="W9" s="319"/>
      <c r="X9" s="319"/>
      <c r="Y9" s="319"/>
      <c r="Z9" s="55"/>
      <c r="AA9" s="55"/>
      <c r="AB9" s="55"/>
      <c r="AC9" s="55"/>
      <c r="AD9" s="55"/>
      <c r="AE9" s="55"/>
      <c r="AF9" s="55"/>
      <c r="AG9" s="55"/>
      <c r="AH9" s="55"/>
      <c r="AI9" s="55"/>
      <c r="AJ9" s="55"/>
      <c r="AK9" s="55"/>
      <c r="AL9" s="55"/>
      <c r="AM9" s="55"/>
      <c r="AN9" s="55"/>
      <c r="AO9" s="55"/>
      <c r="AP9" s="122"/>
    </row>
    <row r="10" spans="1:42" s="123" customFormat="1" ht="17.100000000000001" customHeight="1" thickBot="1" x14ac:dyDescent="0.2">
      <c r="A10" s="126" t="s">
        <v>1549</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122"/>
    </row>
    <row r="11" spans="1:42" s="123" customFormat="1" ht="10.199999999999999" customHeight="1" x14ac:dyDescent="0.45">
      <c r="A11" s="911" t="s">
        <v>1550</v>
      </c>
      <c r="B11" s="912"/>
      <c r="C11" s="912"/>
      <c r="D11" s="912"/>
      <c r="E11" s="912"/>
      <c r="F11" s="912"/>
      <c r="G11" s="912"/>
      <c r="H11" s="912"/>
      <c r="I11" s="912"/>
      <c r="J11" s="913"/>
      <c r="K11" s="892"/>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4"/>
      <c r="AL11" s="55"/>
      <c r="AM11" s="55"/>
      <c r="AN11" s="55"/>
      <c r="AO11" s="55"/>
      <c r="AP11" s="122"/>
    </row>
    <row r="12" spans="1:42" s="123" customFormat="1" ht="20.100000000000001" customHeight="1" thickBot="1" x14ac:dyDescent="0.5">
      <c r="A12" s="884" t="s">
        <v>1551</v>
      </c>
      <c r="B12" s="885"/>
      <c r="C12" s="885"/>
      <c r="D12" s="885"/>
      <c r="E12" s="885"/>
      <c r="F12" s="885"/>
      <c r="G12" s="885"/>
      <c r="H12" s="885"/>
      <c r="I12" s="885"/>
      <c r="J12" s="886"/>
      <c r="K12" s="127" t="s">
        <v>595</v>
      </c>
      <c r="L12" s="887" t="s">
        <v>1423</v>
      </c>
      <c r="M12" s="887"/>
      <c r="N12" s="887"/>
      <c r="O12" s="887"/>
      <c r="P12" s="887"/>
      <c r="Q12" s="887"/>
      <c r="R12" s="887"/>
      <c r="S12" s="887"/>
      <c r="T12" s="887"/>
      <c r="U12" s="887"/>
      <c r="V12" s="887"/>
      <c r="W12" s="887"/>
      <c r="X12" s="887"/>
      <c r="Y12" s="887"/>
      <c r="Z12" s="887"/>
      <c r="AA12" s="887"/>
      <c r="AB12" s="887"/>
      <c r="AC12" s="887"/>
      <c r="AD12" s="887"/>
      <c r="AE12" s="887"/>
      <c r="AF12" s="887"/>
      <c r="AG12" s="887"/>
      <c r="AH12" s="887"/>
      <c r="AI12" s="887"/>
      <c r="AJ12" s="887"/>
      <c r="AK12" s="888"/>
      <c r="AL12" s="55"/>
      <c r="AM12" s="55"/>
      <c r="AN12" s="55"/>
      <c r="AO12" s="55"/>
      <c r="AP12" s="122"/>
    </row>
    <row r="13" spans="1:42" s="123" customFormat="1" ht="10.199999999999999" customHeight="1" x14ac:dyDescent="0.45">
      <c r="A13" s="889" t="s">
        <v>1550</v>
      </c>
      <c r="B13" s="890"/>
      <c r="C13" s="890"/>
      <c r="D13" s="890"/>
      <c r="E13" s="890"/>
      <c r="F13" s="890"/>
      <c r="G13" s="890"/>
      <c r="H13" s="890"/>
      <c r="I13" s="890"/>
      <c r="J13" s="891"/>
      <c r="K13" s="892"/>
      <c r="L13" s="893"/>
      <c r="M13" s="893"/>
      <c r="N13" s="893"/>
      <c r="O13" s="893"/>
      <c r="P13" s="893"/>
      <c r="Q13" s="893"/>
      <c r="R13" s="893"/>
      <c r="S13" s="893"/>
      <c r="T13" s="893"/>
      <c r="U13" s="893"/>
      <c r="V13" s="893"/>
      <c r="W13" s="893"/>
      <c r="X13" s="893"/>
      <c r="Y13" s="893"/>
      <c r="Z13" s="893"/>
      <c r="AA13" s="893"/>
      <c r="AB13" s="893"/>
      <c r="AC13" s="893"/>
      <c r="AD13" s="893"/>
      <c r="AE13" s="893"/>
      <c r="AF13" s="893"/>
      <c r="AG13" s="893"/>
      <c r="AH13" s="893"/>
      <c r="AI13" s="893"/>
      <c r="AJ13" s="893"/>
      <c r="AK13" s="894"/>
      <c r="AL13" s="55"/>
      <c r="AM13" s="55"/>
      <c r="AN13" s="55"/>
      <c r="AO13" s="55"/>
      <c r="AP13" s="122"/>
    </row>
    <row r="14" spans="1:42" s="123" customFormat="1" ht="17.100000000000001" customHeight="1" x14ac:dyDescent="0.45">
      <c r="A14" s="895" t="s">
        <v>1552</v>
      </c>
      <c r="B14" s="896"/>
      <c r="C14" s="896"/>
      <c r="D14" s="896"/>
      <c r="E14" s="896"/>
      <c r="F14" s="896"/>
      <c r="G14" s="896"/>
      <c r="H14" s="896"/>
      <c r="I14" s="896"/>
      <c r="J14" s="897"/>
      <c r="K14" s="898"/>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900"/>
      <c r="AL14" s="55"/>
      <c r="AM14" s="55"/>
      <c r="AN14" s="55"/>
      <c r="AO14" s="55"/>
      <c r="AP14" s="122"/>
    </row>
    <row r="15" spans="1:42" s="123" customFormat="1" ht="12" customHeight="1" thickBot="1" x14ac:dyDescent="0.5">
      <c r="A15" s="884"/>
      <c r="B15" s="885"/>
      <c r="C15" s="885"/>
      <c r="D15" s="885"/>
      <c r="E15" s="885"/>
      <c r="F15" s="885"/>
      <c r="G15" s="885"/>
      <c r="H15" s="885"/>
      <c r="I15" s="885"/>
      <c r="J15" s="886"/>
      <c r="K15" s="885" t="s">
        <v>1553</v>
      </c>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6"/>
      <c r="AL15" s="55"/>
      <c r="AM15" s="55"/>
      <c r="AN15" s="55"/>
      <c r="AO15" s="55"/>
      <c r="AP15" s="122"/>
    </row>
    <row r="16" spans="1:42" s="123" customFormat="1" ht="10.199999999999999" customHeight="1" x14ac:dyDescent="0.45">
      <c r="A16" s="889" t="s">
        <v>1550</v>
      </c>
      <c r="B16" s="890"/>
      <c r="C16" s="890"/>
      <c r="D16" s="890"/>
      <c r="E16" s="890"/>
      <c r="F16" s="890"/>
      <c r="G16" s="890"/>
      <c r="H16" s="890"/>
      <c r="I16" s="890"/>
      <c r="J16" s="891"/>
      <c r="K16" s="892"/>
      <c r="L16" s="893"/>
      <c r="M16" s="893"/>
      <c r="N16" s="893"/>
      <c r="O16" s="893"/>
      <c r="P16" s="893"/>
      <c r="Q16" s="893"/>
      <c r="R16" s="893"/>
      <c r="S16" s="893"/>
      <c r="T16" s="893"/>
      <c r="U16" s="893"/>
      <c r="V16" s="893"/>
      <c r="W16" s="893"/>
      <c r="X16" s="893"/>
      <c r="Y16" s="893"/>
      <c r="Z16" s="893"/>
      <c r="AA16" s="893"/>
      <c r="AB16" s="893"/>
      <c r="AC16" s="893"/>
      <c r="AD16" s="893"/>
      <c r="AE16" s="893"/>
      <c r="AF16" s="893"/>
      <c r="AG16" s="893"/>
      <c r="AH16" s="893"/>
      <c r="AI16" s="893"/>
      <c r="AJ16" s="893"/>
      <c r="AK16" s="894"/>
      <c r="AL16" s="55"/>
      <c r="AM16" s="55"/>
      <c r="AN16" s="55"/>
      <c r="AO16" s="55"/>
      <c r="AP16" s="122"/>
    </row>
    <row r="17" spans="1:42" s="123" customFormat="1" ht="17.100000000000001" customHeight="1" thickBot="1" x14ac:dyDescent="0.5">
      <c r="A17" s="884" t="s">
        <v>1554</v>
      </c>
      <c r="B17" s="885"/>
      <c r="C17" s="885"/>
      <c r="D17" s="885"/>
      <c r="E17" s="885"/>
      <c r="F17" s="885"/>
      <c r="G17" s="885"/>
      <c r="H17" s="885"/>
      <c r="I17" s="885"/>
      <c r="J17" s="886"/>
      <c r="K17" s="917"/>
      <c r="L17" s="887"/>
      <c r="M17" s="887"/>
      <c r="N17" s="887"/>
      <c r="O17" s="887"/>
      <c r="P17" s="887"/>
      <c r="Q17" s="887"/>
      <c r="R17" s="887"/>
      <c r="S17" s="887"/>
      <c r="T17" s="887"/>
      <c r="U17" s="887"/>
      <c r="V17" s="887"/>
      <c r="W17" s="887"/>
      <c r="X17" s="887"/>
      <c r="Y17" s="887"/>
      <c r="Z17" s="887"/>
      <c r="AA17" s="887"/>
      <c r="AB17" s="887"/>
      <c r="AC17" s="887"/>
      <c r="AD17" s="887"/>
      <c r="AE17" s="887"/>
      <c r="AF17" s="887"/>
      <c r="AG17" s="887"/>
      <c r="AH17" s="887"/>
      <c r="AI17" s="887"/>
      <c r="AJ17" s="887"/>
      <c r="AK17" s="888"/>
      <c r="AL17" s="55"/>
      <c r="AM17" s="55"/>
      <c r="AN17" s="55"/>
      <c r="AO17" s="55"/>
      <c r="AP17" s="122"/>
    </row>
    <row r="18" spans="1:42" s="123" customFormat="1" ht="17.100000000000001" customHeight="1" thickBot="1" x14ac:dyDescent="0.2">
      <c r="A18" s="126" t="s">
        <v>1555</v>
      </c>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122"/>
    </row>
    <row r="19" spans="1:42" s="123" customFormat="1" ht="11.1" customHeight="1" thickBot="1" x14ac:dyDescent="0.5">
      <c r="A19" s="918" t="s">
        <v>1556</v>
      </c>
      <c r="B19" s="919"/>
      <c r="C19" s="919"/>
      <c r="D19" s="919"/>
      <c r="E19" s="919"/>
      <c r="F19" s="919"/>
      <c r="G19" s="919"/>
      <c r="H19" s="919"/>
      <c r="I19" s="920"/>
      <c r="J19" s="921" t="s">
        <v>1557</v>
      </c>
      <c r="K19" s="919"/>
      <c r="L19" s="919"/>
      <c r="M19" s="919"/>
      <c r="N19" s="919"/>
      <c r="O19" s="919"/>
      <c r="P19" s="919"/>
      <c r="Q19" s="919"/>
      <c r="R19" s="919"/>
      <c r="S19" s="919"/>
      <c r="T19" s="919"/>
      <c r="U19" s="920"/>
      <c r="V19" s="921" t="s">
        <v>1558</v>
      </c>
      <c r="W19" s="919"/>
      <c r="X19" s="919"/>
      <c r="Y19" s="920"/>
      <c r="Z19" s="921" t="s">
        <v>1559</v>
      </c>
      <c r="AA19" s="919"/>
      <c r="AB19" s="919"/>
      <c r="AC19" s="919"/>
      <c r="AD19" s="919"/>
      <c r="AE19" s="919"/>
      <c r="AF19" s="919"/>
      <c r="AG19" s="919"/>
      <c r="AH19" s="919"/>
      <c r="AI19" s="919"/>
      <c r="AJ19" s="919"/>
      <c r="AK19" s="920"/>
      <c r="AL19" s="55"/>
      <c r="AM19" s="55"/>
      <c r="AN19" s="55"/>
      <c r="AO19" s="55"/>
      <c r="AP19" s="122"/>
    </row>
    <row r="20" spans="1:42" s="123" customFormat="1" ht="17.100000000000001" customHeight="1" x14ac:dyDescent="0.45">
      <c r="A20" s="952" t="s">
        <v>26</v>
      </c>
      <c r="B20" s="954" t="s">
        <v>1560</v>
      </c>
      <c r="C20" s="955"/>
      <c r="D20" s="955"/>
      <c r="E20" s="955"/>
      <c r="F20" s="955"/>
      <c r="G20" s="955"/>
      <c r="H20" s="955"/>
      <c r="I20" s="956"/>
      <c r="J20" s="957"/>
      <c r="K20" s="958"/>
      <c r="L20" s="958"/>
      <c r="M20" s="958"/>
      <c r="N20" s="958"/>
      <c r="O20" s="958"/>
      <c r="P20" s="958"/>
      <c r="Q20" s="958"/>
      <c r="R20" s="958"/>
      <c r="S20" s="958"/>
      <c r="T20" s="958"/>
      <c r="U20" s="959"/>
      <c r="V20" s="939">
        <v>2</v>
      </c>
      <c r="W20" s="940"/>
      <c r="X20" s="940"/>
      <c r="Y20" s="941"/>
      <c r="Z20" s="960"/>
      <c r="AA20" s="958"/>
      <c r="AB20" s="958"/>
      <c r="AC20" s="958"/>
      <c r="AD20" s="958"/>
      <c r="AE20" s="958"/>
      <c r="AF20" s="958"/>
      <c r="AG20" s="958"/>
      <c r="AH20" s="958"/>
      <c r="AI20" s="958"/>
      <c r="AJ20" s="958"/>
      <c r="AK20" s="959"/>
      <c r="AL20" s="55"/>
      <c r="AM20" s="55"/>
      <c r="AN20" s="55"/>
      <c r="AO20" s="55"/>
      <c r="AP20" s="122"/>
    </row>
    <row r="21" spans="1:42" s="123" customFormat="1" ht="17.100000000000001" customHeight="1" x14ac:dyDescent="0.45">
      <c r="A21" s="953"/>
      <c r="B21" s="961" t="s">
        <v>1561</v>
      </c>
      <c r="C21" s="963" t="s">
        <v>1562</v>
      </c>
      <c r="D21" s="964"/>
      <c r="E21" s="964"/>
      <c r="F21" s="964"/>
      <c r="G21" s="964"/>
      <c r="H21" s="964"/>
      <c r="I21" s="965"/>
      <c r="J21" s="938"/>
      <c r="K21" s="915"/>
      <c r="L21" s="915"/>
      <c r="M21" s="915"/>
      <c r="N21" s="915"/>
      <c r="O21" s="915"/>
      <c r="P21" s="915"/>
      <c r="Q21" s="915"/>
      <c r="R21" s="915"/>
      <c r="S21" s="915"/>
      <c r="T21" s="915"/>
      <c r="U21" s="916"/>
      <c r="V21" s="939">
        <v>1.28</v>
      </c>
      <c r="W21" s="940"/>
      <c r="X21" s="940"/>
      <c r="Y21" s="941"/>
      <c r="Z21" s="914"/>
      <c r="AA21" s="915"/>
      <c r="AB21" s="915"/>
      <c r="AC21" s="915"/>
      <c r="AD21" s="915"/>
      <c r="AE21" s="915"/>
      <c r="AF21" s="915"/>
      <c r="AG21" s="915"/>
      <c r="AH21" s="915"/>
      <c r="AI21" s="915"/>
      <c r="AJ21" s="915"/>
      <c r="AK21" s="916"/>
      <c r="AL21" s="55"/>
      <c r="AM21" s="55"/>
      <c r="AN21" s="55"/>
      <c r="AO21" s="55"/>
      <c r="AP21" s="122"/>
    </row>
    <row r="22" spans="1:42" s="123" customFormat="1" ht="17.100000000000001" customHeight="1" x14ac:dyDescent="0.45">
      <c r="A22" s="953"/>
      <c r="B22" s="962"/>
      <c r="C22" s="935" t="s">
        <v>1563</v>
      </c>
      <c r="D22" s="936"/>
      <c r="E22" s="936"/>
      <c r="F22" s="936"/>
      <c r="G22" s="936"/>
      <c r="H22" s="936"/>
      <c r="I22" s="937"/>
      <c r="J22" s="938"/>
      <c r="K22" s="915"/>
      <c r="L22" s="915"/>
      <c r="M22" s="915"/>
      <c r="N22" s="915"/>
      <c r="O22" s="915"/>
      <c r="P22" s="915"/>
      <c r="Q22" s="915"/>
      <c r="R22" s="915"/>
      <c r="S22" s="915"/>
      <c r="T22" s="915"/>
      <c r="U22" s="916"/>
      <c r="V22" s="939">
        <v>0.77</v>
      </c>
      <c r="W22" s="940"/>
      <c r="X22" s="940"/>
      <c r="Y22" s="941"/>
      <c r="Z22" s="914"/>
      <c r="AA22" s="915"/>
      <c r="AB22" s="915"/>
      <c r="AC22" s="915"/>
      <c r="AD22" s="915"/>
      <c r="AE22" s="915"/>
      <c r="AF22" s="915"/>
      <c r="AG22" s="915"/>
      <c r="AH22" s="915"/>
      <c r="AI22" s="915"/>
      <c r="AJ22" s="915"/>
      <c r="AK22" s="916"/>
      <c r="AL22" s="55"/>
      <c r="AM22" s="55"/>
      <c r="AN22" s="55"/>
      <c r="AO22" s="55"/>
      <c r="AP22" s="122"/>
    </row>
    <row r="23" spans="1:42" s="123" customFormat="1" ht="17.100000000000001" customHeight="1" thickBot="1" x14ac:dyDescent="0.5">
      <c r="A23" s="128"/>
      <c r="B23" s="942" t="s">
        <v>1564</v>
      </c>
      <c r="C23" s="943"/>
      <c r="D23" s="943"/>
      <c r="E23" s="943"/>
      <c r="F23" s="943"/>
      <c r="G23" s="943"/>
      <c r="H23" s="943"/>
      <c r="I23" s="944"/>
      <c r="J23" s="945"/>
      <c r="K23" s="946"/>
      <c r="L23" s="946"/>
      <c r="M23" s="946"/>
      <c r="N23" s="946"/>
      <c r="O23" s="946"/>
      <c r="P23" s="946"/>
      <c r="Q23" s="946"/>
      <c r="R23" s="946"/>
      <c r="S23" s="946"/>
      <c r="T23" s="946"/>
      <c r="U23" s="947"/>
      <c r="V23" s="948">
        <v>0.1</v>
      </c>
      <c r="W23" s="949"/>
      <c r="X23" s="949"/>
      <c r="Y23" s="950"/>
      <c r="Z23" s="951"/>
      <c r="AA23" s="946"/>
      <c r="AB23" s="946"/>
      <c r="AC23" s="946"/>
      <c r="AD23" s="946"/>
      <c r="AE23" s="946"/>
      <c r="AF23" s="946"/>
      <c r="AG23" s="946"/>
      <c r="AH23" s="946"/>
      <c r="AI23" s="946"/>
      <c r="AJ23" s="946"/>
      <c r="AK23" s="947"/>
      <c r="AL23" s="55"/>
      <c r="AM23" s="55"/>
      <c r="AN23" s="55"/>
      <c r="AO23" s="55"/>
      <c r="AP23" s="122"/>
    </row>
    <row r="24" spans="1:42" s="123" customFormat="1" ht="16.5" customHeight="1" thickBot="1" x14ac:dyDescent="0.5">
      <c r="A24" s="922" t="s">
        <v>1565</v>
      </c>
      <c r="B24" s="923"/>
      <c r="C24" s="923"/>
      <c r="D24" s="923"/>
      <c r="E24" s="923"/>
      <c r="F24" s="923"/>
      <c r="G24" s="923"/>
      <c r="H24" s="923"/>
      <c r="I24" s="924"/>
      <c r="J24" s="925"/>
      <c r="K24" s="926"/>
      <c r="L24" s="926"/>
      <c r="M24" s="926"/>
      <c r="N24" s="926"/>
      <c r="O24" s="926"/>
      <c r="P24" s="926"/>
      <c r="Q24" s="926"/>
      <c r="R24" s="926"/>
      <c r="S24" s="926"/>
      <c r="T24" s="926"/>
      <c r="U24" s="927"/>
      <c r="V24" s="928"/>
      <c r="W24" s="929"/>
      <c r="X24" s="929"/>
      <c r="Y24" s="930"/>
      <c r="Z24" s="931"/>
      <c r="AA24" s="926"/>
      <c r="AB24" s="926"/>
      <c r="AC24" s="926"/>
      <c r="AD24" s="926"/>
      <c r="AE24" s="926"/>
      <c r="AF24" s="926"/>
      <c r="AG24" s="926"/>
      <c r="AH24" s="926"/>
      <c r="AI24" s="926"/>
      <c r="AJ24" s="926"/>
      <c r="AK24" s="927"/>
      <c r="AL24" s="55"/>
      <c r="AM24" s="55"/>
      <c r="AN24" s="55"/>
      <c r="AO24" s="55"/>
      <c r="AP24" s="122"/>
    </row>
    <row r="25" spans="1:42" s="123" customFormat="1" ht="15" customHeight="1" thickBot="1" x14ac:dyDescent="0.5">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122"/>
    </row>
    <row r="26" spans="1:42" s="123" customFormat="1" ht="10.5" customHeight="1" thickBot="1" x14ac:dyDescent="0.5">
      <c r="A26" s="932" t="s">
        <v>1566</v>
      </c>
      <c r="B26" s="933"/>
      <c r="C26" s="933"/>
      <c r="D26" s="933"/>
      <c r="E26" s="933"/>
      <c r="F26" s="933"/>
      <c r="G26" s="933"/>
      <c r="H26" s="933"/>
      <c r="I26" s="933"/>
      <c r="J26" s="933"/>
      <c r="K26" s="933"/>
      <c r="L26" s="934"/>
      <c r="M26" s="933" t="s">
        <v>1567</v>
      </c>
      <c r="N26" s="933"/>
      <c r="O26" s="933"/>
      <c r="P26" s="933"/>
      <c r="Q26" s="933"/>
      <c r="R26" s="933"/>
      <c r="S26" s="933"/>
      <c r="T26" s="933"/>
      <c r="U26" s="933"/>
      <c r="V26" s="933"/>
      <c r="W26" s="933"/>
      <c r="X26" s="933"/>
      <c r="Y26" s="934"/>
      <c r="Z26" s="933" t="s">
        <v>1568</v>
      </c>
      <c r="AA26" s="933"/>
      <c r="AB26" s="933"/>
      <c r="AC26" s="933"/>
      <c r="AD26" s="933"/>
      <c r="AE26" s="933"/>
      <c r="AF26" s="933"/>
      <c r="AG26" s="933"/>
      <c r="AH26" s="933"/>
      <c r="AI26" s="933"/>
      <c r="AJ26" s="933"/>
      <c r="AK26" s="934"/>
      <c r="AL26" s="55"/>
      <c r="AM26" s="55"/>
      <c r="AN26" s="55"/>
      <c r="AO26" s="55"/>
      <c r="AP26" s="122"/>
    </row>
    <row r="27" spans="1:42" s="123" customFormat="1" ht="12.6" customHeight="1" x14ac:dyDescent="0.45">
      <c r="A27" s="966"/>
      <c r="B27" s="967"/>
      <c r="C27" s="967"/>
      <c r="D27" s="967"/>
      <c r="E27" s="967"/>
      <c r="F27" s="967"/>
      <c r="G27" s="967"/>
      <c r="H27" s="967"/>
      <c r="I27" s="967"/>
      <c r="J27" s="967"/>
      <c r="K27" s="967"/>
      <c r="L27" s="968"/>
      <c r="M27" s="972" t="s">
        <v>1569</v>
      </c>
      <c r="N27" s="973"/>
      <c r="O27" s="973"/>
      <c r="P27" s="973"/>
      <c r="Q27" s="973"/>
      <c r="R27" s="973"/>
      <c r="S27" s="973"/>
      <c r="T27" s="973"/>
      <c r="U27" s="973"/>
      <c r="V27" s="973"/>
      <c r="W27" s="973"/>
      <c r="X27" s="973"/>
      <c r="Y27" s="974"/>
      <c r="Z27" s="966"/>
      <c r="AA27" s="967"/>
      <c r="AB27" s="967"/>
      <c r="AC27" s="967"/>
      <c r="AD27" s="967"/>
      <c r="AE27" s="967"/>
      <c r="AF27" s="967"/>
      <c r="AG27" s="967"/>
      <c r="AH27" s="967"/>
      <c r="AI27" s="967"/>
      <c r="AJ27" s="967"/>
      <c r="AK27" s="968"/>
      <c r="AL27" s="55"/>
      <c r="AM27" s="55"/>
      <c r="AN27" s="55"/>
      <c r="AO27" s="55"/>
      <c r="AP27" s="122"/>
    </row>
    <row r="28" spans="1:42" s="123" customFormat="1" ht="12.6" customHeight="1" thickBot="1" x14ac:dyDescent="0.2">
      <c r="A28" s="969"/>
      <c r="B28" s="970"/>
      <c r="C28" s="970"/>
      <c r="D28" s="970"/>
      <c r="E28" s="970"/>
      <c r="F28" s="970"/>
      <c r="G28" s="970"/>
      <c r="H28" s="970"/>
      <c r="I28" s="970"/>
      <c r="J28" s="970"/>
      <c r="K28" s="970"/>
      <c r="L28" s="971"/>
      <c r="M28" s="975">
        <v>1000</v>
      </c>
      <c r="N28" s="976"/>
      <c r="O28" s="976"/>
      <c r="P28" s="976"/>
      <c r="Q28" s="976"/>
      <c r="R28" s="976"/>
      <c r="S28" s="976"/>
      <c r="T28" s="976"/>
      <c r="U28" s="976"/>
      <c r="V28" s="976"/>
      <c r="W28" s="976"/>
      <c r="X28" s="976"/>
      <c r="Y28" s="977"/>
      <c r="Z28" s="969"/>
      <c r="AA28" s="970"/>
      <c r="AB28" s="970"/>
      <c r="AC28" s="970"/>
      <c r="AD28" s="970"/>
      <c r="AE28" s="970"/>
      <c r="AF28" s="970"/>
      <c r="AG28" s="970"/>
      <c r="AH28" s="970"/>
      <c r="AI28" s="970"/>
      <c r="AJ28" s="970"/>
      <c r="AK28" s="971"/>
      <c r="AL28" s="129" t="s">
        <v>1570</v>
      </c>
      <c r="AM28" s="55"/>
      <c r="AN28" s="55"/>
      <c r="AO28" s="55"/>
      <c r="AP28" s="122"/>
    </row>
    <row r="29" spans="1:42" s="123" customFormat="1" ht="10.199999999999999" customHeight="1" thickBot="1" x14ac:dyDescent="0.5">
      <c r="A29" s="55"/>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122"/>
    </row>
    <row r="30" spans="1:42" s="123" customFormat="1" ht="10.5" customHeight="1" thickBot="1" x14ac:dyDescent="0.5">
      <c r="A30" s="918" t="s">
        <v>1381</v>
      </c>
      <c r="B30" s="919"/>
      <c r="C30" s="919"/>
      <c r="D30" s="919"/>
      <c r="E30" s="919"/>
      <c r="F30" s="919"/>
      <c r="G30" s="919"/>
      <c r="H30" s="919"/>
      <c r="I30" s="919"/>
      <c r="J30" s="920"/>
      <c r="K30" s="921" t="s">
        <v>1571</v>
      </c>
      <c r="L30" s="919"/>
      <c r="M30" s="919"/>
      <c r="N30" s="919"/>
      <c r="O30" s="919"/>
      <c r="P30" s="919"/>
      <c r="Q30" s="919"/>
      <c r="R30" s="919"/>
      <c r="S30" s="919"/>
      <c r="T30" s="919"/>
      <c r="U30" s="919"/>
      <c r="V30" s="920"/>
      <c r="W30" s="978" t="s">
        <v>1572</v>
      </c>
      <c r="X30" s="979"/>
      <c r="Y30" s="980"/>
      <c r="Z30" s="921" t="s">
        <v>1573</v>
      </c>
      <c r="AA30" s="919"/>
      <c r="AB30" s="919"/>
      <c r="AC30" s="919"/>
      <c r="AD30" s="919"/>
      <c r="AE30" s="919"/>
      <c r="AF30" s="919"/>
      <c r="AG30" s="919"/>
      <c r="AH30" s="919"/>
      <c r="AI30" s="919"/>
      <c r="AJ30" s="919"/>
      <c r="AK30" s="920"/>
      <c r="AL30" s="55"/>
      <c r="AM30" s="55"/>
      <c r="AN30" s="55"/>
      <c r="AO30" s="55"/>
      <c r="AP30" s="122"/>
    </row>
    <row r="31" spans="1:42" s="123" customFormat="1" ht="17.100000000000001" customHeight="1" thickBot="1" x14ac:dyDescent="0.5">
      <c r="A31" s="922" t="s">
        <v>1574</v>
      </c>
      <c r="B31" s="923"/>
      <c r="C31" s="923"/>
      <c r="D31" s="923"/>
      <c r="E31" s="923"/>
      <c r="F31" s="923"/>
      <c r="G31" s="923"/>
      <c r="H31" s="923"/>
      <c r="I31" s="923"/>
      <c r="J31" s="924"/>
      <c r="K31" s="925">
        <v>0</v>
      </c>
      <c r="L31" s="926"/>
      <c r="M31" s="926"/>
      <c r="N31" s="926"/>
      <c r="O31" s="926"/>
      <c r="P31" s="926"/>
      <c r="Q31" s="926"/>
      <c r="R31" s="926"/>
      <c r="S31" s="926"/>
      <c r="T31" s="926"/>
      <c r="U31" s="926"/>
      <c r="V31" s="927"/>
      <c r="W31" s="948">
        <v>0.1</v>
      </c>
      <c r="X31" s="949"/>
      <c r="Y31" s="950"/>
      <c r="Z31" s="925"/>
      <c r="AA31" s="926"/>
      <c r="AB31" s="926"/>
      <c r="AC31" s="926"/>
      <c r="AD31" s="926"/>
      <c r="AE31" s="926"/>
      <c r="AF31" s="926"/>
      <c r="AG31" s="926"/>
      <c r="AH31" s="926"/>
      <c r="AI31" s="926"/>
      <c r="AJ31" s="926"/>
      <c r="AK31" s="927"/>
      <c r="AL31" s="55"/>
      <c r="AM31" s="55"/>
      <c r="AN31" s="55"/>
      <c r="AO31" s="55"/>
      <c r="AP31" s="122"/>
    </row>
    <row r="32" spans="1:42" s="123" customFormat="1" ht="17.100000000000001" customHeight="1" thickBot="1" x14ac:dyDescent="0.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122"/>
    </row>
    <row r="33" spans="1:42" s="123" customFormat="1" ht="10.5" customHeight="1" thickBot="1" x14ac:dyDescent="0.5">
      <c r="A33" s="932" t="s">
        <v>1575</v>
      </c>
      <c r="B33" s="933"/>
      <c r="C33" s="933"/>
      <c r="D33" s="933"/>
      <c r="E33" s="933"/>
      <c r="F33" s="933"/>
      <c r="G33" s="933"/>
      <c r="H33" s="933"/>
      <c r="I33" s="933"/>
      <c r="J33" s="933"/>
      <c r="K33" s="933"/>
      <c r="L33" s="934"/>
      <c r="M33" s="933" t="s">
        <v>1576</v>
      </c>
      <c r="N33" s="933"/>
      <c r="O33" s="933"/>
      <c r="P33" s="933"/>
      <c r="Q33" s="933"/>
      <c r="R33" s="933"/>
      <c r="S33" s="933"/>
      <c r="T33" s="933"/>
      <c r="U33" s="933"/>
      <c r="V33" s="933"/>
      <c r="W33" s="933"/>
      <c r="X33" s="933"/>
      <c r="Y33" s="934"/>
      <c r="Z33" s="933" t="s">
        <v>1577</v>
      </c>
      <c r="AA33" s="933"/>
      <c r="AB33" s="933"/>
      <c r="AC33" s="933"/>
      <c r="AD33" s="933"/>
      <c r="AE33" s="933"/>
      <c r="AF33" s="933"/>
      <c r="AG33" s="933"/>
      <c r="AH33" s="933"/>
      <c r="AI33" s="933"/>
      <c r="AJ33" s="933"/>
      <c r="AK33" s="934"/>
      <c r="AL33" s="55"/>
      <c r="AM33" s="55"/>
      <c r="AN33" s="55"/>
      <c r="AO33" s="55"/>
      <c r="AP33" s="122"/>
    </row>
    <row r="34" spans="1:42" s="123" customFormat="1" ht="12" customHeight="1" x14ac:dyDescent="0.45">
      <c r="A34" s="987">
        <v>0</v>
      </c>
      <c r="B34" s="967"/>
      <c r="C34" s="967"/>
      <c r="D34" s="967"/>
      <c r="E34" s="967"/>
      <c r="F34" s="967"/>
      <c r="G34" s="967"/>
      <c r="H34" s="967"/>
      <c r="I34" s="967"/>
      <c r="J34" s="967"/>
      <c r="K34" s="967"/>
      <c r="L34" s="968"/>
      <c r="M34" s="972" t="s">
        <v>1578</v>
      </c>
      <c r="N34" s="973"/>
      <c r="O34" s="973"/>
      <c r="P34" s="973"/>
      <c r="Q34" s="973"/>
      <c r="R34" s="973"/>
      <c r="S34" s="973"/>
      <c r="T34" s="973"/>
      <c r="U34" s="973"/>
      <c r="V34" s="973"/>
      <c r="W34" s="973"/>
      <c r="X34" s="973"/>
      <c r="Y34" s="974"/>
      <c r="Z34" s="966"/>
      <c r="AA34" s="967"/>
      <c r="AB34" s="967"/>
      <c r="AC34" s="967"/>
      <c r="AD34" s="967"/>
      <c r="AE34" s="967"/>
      <c r="AF34" s="967"/>
      <c r="AG34" s="967"/>
      <c r="AH34" s="967"/>
      <c r="AI34" s="967"/>
      <c r="AJ34" s="967"/>
      <c r="AK34" s="968"/>
      <c r="AL34" s="55"/>
      <c r="AM34" s="55"/>
      <c r="AN34" s="55"/>
      <c r="AO34" s="55"/>
      <c r="AP34" s="122"/>
    </row>
    <row r="35" spans="1:42" s="123" customFormat="1" ht="12" customHeight="1" thickBot="1" x14ac:dyDescent="0.2">
      <c r="A35" s="969"/>
      <c r="B35" s="970"/>
      <c r="C35" s="970"/>
      <c r="D35" s="970"/>
      <c r="E35" s="970"/>
      <c r="F35" s="970"/>
      <c r="G35" s="970"/>
      <c r="H35" s="970"/>
      <c r="I35" s="970"/>
      <c r="J35" s="970"/>
      <c r="K35" s="970"/>
      <c r="L35" s="971"/>
      <c r="M35" s="975">
        <v>1000</v>
      </c>
      <c r="N35" s="988"/>
      <c r="O35" s="988"/>
      <c r="P35" s="988"/>
      <c r="Q35" s="988"/>
      <c r="R35" s="988"/>
      <c r="S35" s="988"/>
      <c r="T35" s="988"/>
      <c r="U35" s="988"/>
      <c r="V35" s="988"/>
      <c r="W35" s="988"/>
      <c r="X35" s="988"/>
      <c r="Y35" s="989"/>
      <c r="Z35" s="969"/>
      <c r="AA35" s="970"/>
      <c r="AB35" s="970"/>
      <c r="AC35" s="970"/>
      <c r="AD35" s="970"/>
      <c r="AE35" s="970"/>
      <c r="AF35" s="970"/>
      <c r="AG35" s="970"/>
      <c r="AH35" s="970"/>
      <c r="AI35" s="970"/>
      <c r="AJ35" s="970"/>
      <c r="AK35" s="971"/>
      <c r="AL35" s="129" t="s">
        <v>1570</v>
      </c>
      <c r="AM35" s="55"/>
      <c r="AN35" s="55"/>
      <c r="AO35" s="55"/>
      <c r="AP35" s="122"/>
    </row>
    <row r="36" spans="1:42" s="123" customFormat="1" ht="10.199999999999999" customHeight="1" thickBot="1" x14ac:dyDescent="0.5">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122"/>
    </row>
    <row r="37" spans="1:42" s="123" customFormat="1" ht="10.5" customHeight="1" thickBot="1" x14ac:dyDescent="0.5">
      <c r="A37" s="918" t="s">
        <v>1398</v>
      </c>
      <c r="B37" s="919"/>
      <c r="C37" s="919"/>
      <c r="D37" s="919"/>
      <c r="E37" s="919"/>
      <c r="F37" s="919"/>
      <c r="G37" s="919"/>
      <c r="H37" s="919"/>
      <c r="I37" s="919"/>
      <c r="J37" s="920"/>
      <c r="K37" s="921" t="s">
        <v>1579</v>
      </c>
      <c r="L37" s="919"/>
      <c r="M37" s="919"/>
      <c r="N37" s="919"/>
      <c r="O37" s="919"/>
      <c r="P37" s="919"/>
      <c r="Q37" s="919"/>
      <c r="R37" s="919"/>
      <c r="S37" s="919"/>
      <c r="T37" s="919"/>
      <c r="U37" s="919"/>
      <c r="V37" s="920"/>
      <c r="W37" s="978" t="s">
        <v>1580</v>
      </c>
      <c r="X37" s="979"/>
      <c r="Y37" s="980"/>
      <c r="Z37" s="921" t="s">
        <v>1581</v>
      </c>
      <c r="AA37" s="919"/>
      <c r="AB37" s="919"/>
      <c r="AC37" s="919"/>
      <c r="AD37" s="919"/>
      <c r="AE37" s="919"/>
      <c r="AF37" s="919"/>
      <c r="AG37" s="919"/>
      <c r="AH37" s="919"/>
      <c r="AI37" s="919"/>
      <c r="AJ37" s="919"/>
      <c r="AK37" s="920"/>
      <c r="AL37" s="55"/>
      <c r="AM37" s="55"/>
      <c r="AN37" s="55"/>
      <c r="AO37" s="55"/>
      <c r="AP37" s="122"/>
    </row>
    <row r="38" spans="1:42" s="123" customFormat="1" ht="17.100000000000001" customHeight="1" x14ac:dyDescent="0.45">
      <c r="A38" s="981" t="s">
        <v>1582</v>
      </c>
      <c r="B38" s="982"/>
      <c r="C38" s="982"/>
      <c r="D38" s="982"/>
      <c r="E38" s="982"/>
      <c r="F38" s="982"/>
      <c r="G38" s="982"/>
      <c r="H38" s="982"/>
      <c r="I38" s="982"/>
      <c r="J38" s="983"/>
      <c r="K38" s="957"/>
      <c r="L38" s="958"/>
      <c r="M38" s="958"/>
      <c r="N38" s="958"/>
      <c r="O38" s="958"/>
      <c r="P38" s="958"/>
      <c r="Q38" s="958"/>
      <c r="R38" s="958"/>
      <c r="S38" s="958"/>
      <c r="T38" s="958"/>
      <c r="U38" s="958"/>
      <c r="V38" s="959"/>
      <c r="W38" s="939">
        <v>2.4</v>
      </c>
      <c r="X38" s="940"/>
      <c r="Y38" s="941"/>
      <c r="Z38" s="957"/>
      <c r="AA38" s="958"/>
      <c r="AB38" s="958"/>
      <c r="AC38" s="958"/>
      <c r="AD38" s="958"/>
      <c r="AE38" s="958"/>
      <c r="AF38" s="958"/>
      <c r="AG38" s="958"/>
      <c r="AH38" s="958"/>
      <c r="AI38" s="958"/>
      <c r="AJ38" s="958"/>
      <c r="AK38" s="959"/>
      <c r="AL38" s="55"/>
      <c r="AM38" s="55"/>
      <c r="AN38" s="55"/>
      <c r="AO38" s="55"/>
      <c r="AP38" s="122"/>
    </row>
    <row r="39" spans="1:42" s="123" customFormat="1" ht="17.100000000000001" customHeight="1" x14ac:dyDescent="0.45">
      <c r="A39" s="984" t="s">
        <v>1583</v>
      </c>
      <c r="B39" s="985"/>
      <c r="C39" s="985"/>
      <c r="D39" s="985"/>
      <c r="E39" s="985"/>
      <c r="F39" s="985"/>
      <c r="G39" s="985"/>
      <c r="H39" s="985"/>
      <c r="I39" s="985"/>
      <c r="J39" s="986"/>
      <c r="K39" s="938"/>
      <c r="L39" s="915"/>
      <c r="M39" s="915"/>
      <c r="N39" s="915"/>
      <c r="O39" s="915"/>
      <c r="P39" s="915"/>
      <c r="Q39" s="915"/>
      <c r="R39" s="915"/>
      <c r="S39" s="915"/>
      <c r="T39" s="915"/>
      <c r="U39" s="915"/>
      <c r="V39" s="916"/>
      <c r="W39" s="939">
        <v>1.9</v>
      </c>
      <c r="X39" s="940"/>
      <c r="Y39" s="941"/>
      <c r="Z39" s="938"/>
      <c r="AA39" s="915"/>
      <c r="AB39" s="915"/>
      <c r="AC39" s="915"/>
      <c r="AD39" s="915"/>
      <c r="AE39" s="915"/>
      <c r="AF39" s="915"/>
      <c r="AG39" s="915"/>
      <c r="AH39" s="915"/>
      <c r="AI39" s="915"/>
      <c r="AJ39" s="915"/>
      <c r="AK39" s="916"/>
      <c r="AL39" s="55"/>
      <c r="AM39" s="55"/>
      <c r="AN39" s="55"/>
      <c r="AO39" s="55"/>
      <c r="AP39" s="122"/>
    </row>
    <row r="40" spans="1:42" s="123" customFormat="1" ht="17.100000000000001" customHeight="1" x14ac:dyDescent="0.45">
      <c r="A40" s="984" t="s">
        <v>1584</v>
      </c>
      <c r="B40" s="985"/>
      <c r="C40" s="985"/>
      <c r="D40" s="985"/>
      <c r="E40" s="985"/>
      <c r="F40" s="985"/>
      <c r="G40" s="985"/>
      <c r="H40" s="985"/>
      <c r="I40" s="985"/>
      <c r="J40" s="986"/>
      <c r="K40" s="938"/>
      <c r="L40" s="915"/>
      <c r="M40" s="915"/>
      <c r="N40" s="915"/>
      <c r="O40" s="915"/>
      <c r="P40" s="915"/>
      <c r="Q40" s="915"/>
      <c r="R40" s="915"/>
      <c r="S40" s="915"/>
      <c r="T40" s="915"/>
      <c r="U40" s="915"/>
      <c r="V40" s="916"/>
      <c r="W40" s="939">
        <v>0.7</v>
      </c>
      <c r="X40" s="940"/>
      <c r="Y40" s="941"/>
      <c r="Z40" s="938"/>
      <c r="AA40" s="915"/>
      <c r="AB40" s="915"/>
      <c r="AC40" s="915"/>
      <c r="AD40" s="915"/>
      <c r="AE40" s="915"/>
      <c r="AF40" s="915"/>
      <c r="AG40" s="915"/>
      <c r="AH40" s="915"/>
      <c r="AI40" s="915"/>
      <c r="AJ40" s="915"/>
      <c r="AK40" s="916"/>
      <c r="AL40" s="55"/>
      <c r="AM40" s="55"/>
      <c r="AN40" s="55"/>
      <c r="AO40" s="55"/>
      <c r="AP40" s="122"/>
    </row>
    <row r="41" spans="1:42" s="123" customFormat="1" ht="17.100000000000001" customHeight="1" thickBot="1" x14ac:dyDescent="0.5">
      <c r="A41" s="993" t="s">
        <v>1585</v>
      </c>
      <c r="B41" s="994"/>
      <c r="C41" s="994"/>
      <c r="D41" s="994"/>
      <c r="E41" s="994"/>
      <c r="F41" s="994"/>
      <c r="G41" s="994"/>
      <c r="H41" s="994"/>
      <c r="I41" s="994"/>
      <c r="J41" s="995"/>
      <c r="K41" s="945"/>
      <c r="L41" s="946"/>
      <c r="M41" s="946"/>
      <c r="N41" s="946"/>
      <c r="O41" s="946"/>
      <c r="P41" s="946"/>
      <c r="Q41" s="946"/>
      <c r="R41" s="946"/>
      <c r="S41" s="946"/>
      <c r="T41" s="946"/>
      <c r="U41" s="946"/>
      <c r="V41" s="947"/>
      <c r="W41" s="948">
        <v>0.1</v>
      </c>
      <c r="X41" s="949"/>
      <c r="Y41" s="950"/>
      <c r="Z41" s="945"/>
      <c r="AA41" s="946"/>
      <c r="AB41" s="946"/>
      <c r="AC41" s="946"/>
      <c r="AD41" s="946"/>
      <c r="AE41" s="946"/>
      <c r="AF41" s="946"/>
      <c r="AG41" s="946"/>
      <c r="AH41" s="946"/>
      <c r="AI41" s="946"/>
      <c r="AJ41" s="946"/>
      <c r="AK41" s="947"/>
      <c r="AL41" s="55"/>
      <c r="AM41" s="55"/>
      <c r="AN41" s="55"/>
      <c r="AO41" s="55"/>
      <c r="AP41" s="122"/>
    </row>
    <row r="42" spans="1:42" s="123" customFormat="1" ht="17.100000000000001" customHeight="1" thickBot="1" x14ac:dyDescent="0.5">
      <c r="A42" s="922" t="s">
        <v>1565</v>
      </c>
      <c r="B42" s="923"/>
      <c r="C42" s="923"/>
      <c r="D42" s="923"/>
      <c r="E42" s="923"/>
      <c r="F42" s="923"/>
      <c r="G42" s="923"/>
      <c r="H42" s="923"/>
      <c r="I42" s="923"/>
      <c r="J42" s="924"/>
      <c r="K42" s="925"/>
      <c r="L42" s="926"/>
      <c r="M42" s="926"/>
      <c r="N42" s="926"/>
      <c r="O42" s="926"/>
      <c r="P42" s="926"/>
      <c r="Q42" s="926"/>
      <c r="R42" s="926"/>
      <c r="S42" s="926"/>
      <c r="T42" s="926"/>
      <c r="U42" s="926"/>
      <c r="V42" s="927"/>
      <c r="W42" s="990"/>
      <c r="X42" s="991"/>
      <c r="Y42" s="992"/>
      <c r="Z42" s="925"/>
      <c r="AA42" s="926"/>
      <c r="AB42" s="926"/>
      <c r="AC42" s="926"/>
      <c r="AD42" s="926"/>
      <c r="AE42" s="926"/>
      <c r="AF42" s="926"/>
      <c r="AG42" s="926"/>
      <c r="AH42" s="926"/>
      <c r="AI42" s="926"/>
      <c r="AJ42" s="926"/>
      <c r="AK42" s="927"/>
      <c r="AL42" s="55"/>
      <c r="AM42" s="55"/>
      <c r="AN42" s="55"/>
      <c r="AO42" s="55"/>
      <c r="AP42" s="122"/>
    </row>
    <row r="43" spans="1:42" s="123" customFormat="1" ht="17.100000000000001" customHeight="1" thickBot="1" x14ac:dyDescent="0.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122"/>
    </row>
    <row r="44" spans="1:42" s="123" customFormat="1" ht="10.5" customHeight="1" thickBot="1" x14ac:dyDescent="0.5">
      <c r="A44" s="932" t="s">
        <v>1586</v>
      </c>
      <c r="B44" s="933"/>
      <c r="C44" s="933"/>
      <c r="D44" s="933"/>
      <c r="E44" s="933"/>
      <c r="F44" s="933"/>
      <c r="G44" s="933"/>
      <c r="H44" s="933"/>
      <c r="I44" s="933"/>
      <c r="J44" s="933"/>
      <c r="K44" s="933"/>
      <c r="L44" s="934"/>
      <c r="M44" s="933" t="s">
        <v>1587</v>
      </c>
      <c r="N44" s="933"/>
      <c r="O44" s="933"/>
      <c r="P44" s="933"/>
      <c r="Q44" s="933"/>
      <c r="R44" s="933"/>
      <c r="S44" s="933"/>
      <c r="T44" s="933"/>
      <c r="U44" s="933"/>
      <c r="V44" s="933"/>
      <c r="W44" s="933"/>
      <c r="X44" s="933"/>
      <c r="Y44" s="934"/>
      <c r="Z44" s="933" t="s">
        <v>1588</v>
      </c>
      <c r="AA44" s="933"/>
      <c r="AB44" s="933"/>
      <c r="AC44" s="933"/>
      <c r="AD44" s="933"/>
      <c r="AE44" s="933"/>
      <c r="AF44" s="933"/>
      <c r="AG44" s="933"/>
      <c r="AH44" s="933"/>
      <c r="AI44" s="933"/>
      <c r="AJ44" s="933"/>
      <c r="AK44" s="934"/>
      <c r="AL44" s="55"/>
      <c r="AM44" s="55"/>
      <c r="AN44" s="55"/>
      <c r="AO44" s="55"/>
      <c r="AP44" s="122"/>
    </row>
    <row r="45" spans="1:42" s="123" customFormat="1" ht="12" customHeight="1" x14ac:dyDescent="0.45">
      <c r="A45" s="987"/>
      <c r="B45" s="967"/>
      <c r="C45" s="967"/>
      <c r="D45" s="967"/>
      <c r="E45" s="967"/>
      <c r="F45" s="967"/>
      <c r="G45" s="967"/>
      <c r="H45" s="967"/>
      <c r="I45" s="967"/>
      <c r="J45" s="967"/>
      <c r="K45" s="967"/>
      <c r="L45" s="968"/>
      <c r="M45" s="1005">
        <v>0.14299999999999999</v>
      </c>
      <c r="N45" s="1006"/>
      <c r="O45" s="1006"/>
      <c r="P45" s="1006"/>
      <c r="Q45" s="1006"/>
      <c r="R45" s="1006"/>
      <c r="S45" s="1006"/>
      <c r="T45" s="1006"/>
      <c r="U45" s="1006"/>
      <c r="V45" s="1006"/>
      <c r="W45" s="1006"/>
      <c r="X45" s="1006"/>
      <c r="Y45" s="1007"/>
      <c r="Z45" s="966"/>
      <c r="AA45" s="967"/>
      <c r="AB45" s="967"/>
      <c r="AC45" s="967"/>
      <c r="AD45" s="967"/>
      <c r="AE45" s="967"/>
      <c r="AF45" s="967"/>
      <c r="AG45" s="967"/>
      <c r="AH45" s="967"/>
      <c r="AI45" s="967"/>
      <c r="AJ45" s="967"/>
      <c r="AK45" s="968"/>
      <c r="AL45" s="55"/>
      <c r="AM45" s="55"/>
      <c r="AN45" s="55"/>
      <c r="AO45" s="55"/>
      <c r="AP45" s="122"/>
    </row>
    <row r="46" spans="1:42" s="123" customFormat="1" ht="12" customHeight="1" thickBot="1" x14ac:dyDescent="0.2">
      <c r="A46" s="969"/>
      <c r="B46" s="970"/>
      <c r="C46" s="970"/>
      <c r="D46" s="970"/>
      <c r="E46" s="970"/>
      <c r="F46" s="970"/>
      <c r="G46" s="970"/>
      <c r="H46" s="970"/>
      <c r="I46" s="970"/>
      <c r="J46" s="970"/>
      <c r="K46" s="970"/>
      <c r="L46" s="971"/>
      <c r="M46" s="1008">
        <v>1000</v>
      </c>
      <c r="N46" s="1009"/>
      <c r="O46" s="1009"/>
      <c r="P46" s="1009"/>
      <c r="Q46" s="1009"/>
      <c r="R46" s="1009"/>
      <c r="S46" s="1009"/>
      <c r="T46" s="1009"/>
      <c r="U46" s="1009"/>
      <c r="V46" s="1009"/>
      <c r="W46" s="1009"/>
      <c r="X46" s="1009"/>
      <c r="Y46" s="1010"/>
      <c r="Z46" s="969"/>
      <c r="AA46" s="970"/>
      <c r="AB46" s="970"/>
      <c r="AC46" s="970"/>
      <c r="AD46" s="970"/>
      <c r="AE46" s="970"/>
      <c r="AF46" s="970"/>
      <c r="AG46" s="970"/>
      <c r="AH46" s="970"/>
      <c r="AI46" s="970"/>
      <c r="AJ46" s="970"/>
      <c r="AK46" s="971"/>
      <c r="AL46" s="129" t="s">
        <v>1570</v>
      </c>
      <c r="AM46" s="55"/>
      <c r="AN46" s="55"/>
      <c r="AO46" s="55"/>
      <c r="AP46" s="122"/>
    </row>
    <row r="47" spans="1:42" s="123" customFormat="1" ht="10.199999999999999" customHeight="1" thickBot="1" x14ac:dyDescent="0.5">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122"/>
    </row>
    <row r="48" spans="1:42" s="123" customFormat="1" ht="10.5" customHeight="1" thickBot="1" x14ac:dyDescent="0.5">
      <c r="A48" s="1011" t="s">
        <v>1589</v>
      </c>
      <c r="B48" s="1012"/>
      <c r="C48" s="1012"/>
      <c r="D48" s="1012"/>
      <c r="E48" s="1012"/>
      <c r="F48" s="1012"/>
      <c r="G48" s="1012"/>
      <c r="H48" s="1012"/>
      <c r="I48" s="1012"/>
      <c r="J48" s="1013"/>
      <c r="K48" s="1014" t="s">
        <v>1590</v>
      </c>
      <c r="L48" s="1012"/>
      <c r="M48" s="1012"/>
      <c r="N48" s="1012"/>
      <c r="O48" s="1012"/>
      <c r="P48" s="1012"/>
      <c r="Q48" s="1012"/>
      <c r="R48" s="1012"/>
      <c r="S48" s="1012"/>
      <c r="T48" s="1012"/>
      <c r="U48" s="1012"/>
      <c r="V48" s="1013"/>
      <c r="W48" s="1015" t="s">
        <v>1591</v>
      </c>
      <c r="X48" s="1016"/>
      <c r="Y48" s="1017"/>
      <c r="Z48" s="1014" t="s">
        <v>1592</v>
      </c>
      <c r="AA48" s="1012"/>
      <c r="AB48" s="1012"/>
      <c r="AC48" s="1012"/>
      <c r="AD48" s="1012"/>
      <c r="AE48" s="1012"/>
      <c r="AF48" s="1012"/>
      <c r="AG48" s="1012"/>
      <c r="AH48" s="1012"/>
      <c r="AI48" s="1012"/>
      <c r="AJ48" s="1012"/>
      <c r="AK48" s="1013"/>
      <c r="AL48" s="55"/>
      <c r="AM48" s="55"/>
      <c r="AN48" s="55"/>
      <c r="AO48" s="55"/>
      <c r="AP48" s="122"/>
    </row>
    <row r="49" spans="1:42" s="123" customFormat="1" ht="17.100000000000001" customHeight="1" x14ac:dyDescent="0.45">
      <c r="A49" s="130">
        <v>1</v>
      </c>
      <c r="B49" s="996" t="s">
        <v>1593</v>
      </c>
      <c r="C49" s="997"/>
      <c r="D49" s="997"/>
      <c r="E49" s="997"/>
      <c r="F49" s="997"/>
      <c r="G49" s="997"/>
      <c r="H49" s="997"/>
      <c r="I49" s="997"/>
      <c r="J49" s="998"/>
      <c r="K49" s="957"/>
      <c r="L49" s="958"/>
      <c r="M49" s="958"/>
      <c r="N49" s="958"/>
      <c r="O49" s="958"/>
      <c r="P49" s="958"/>
      <c r="Q49" s="958"/>
      <c r="R49" s="958"/>
      <c r="S49" s="958"/>
      <c r="T49" s="958"/>
      <c r="U49" s="958"/>
      <c r="V49" s="959"/>
      <c r="W49" s="999">
        <v>2</v>
      </c>
      <c r="X49" s="1000"/>
      <c r="Y49" s="1001"/>
      <c r="Z49" s="957"/>
      <c r="AA49" s="958"/>
      <c r="AB49" s="958"/>
      <c r="AC49" s="958"/>
      <c r="AD49" s="958"/>
      <c r="AE49" s="958"/>
      <c r="AF49" s="958"/>
      <c r="AG49" s="958"/>
      <c r="AH49" s="958"/>
      <c r="AI49" s="958"/>
      <c r="AJ49" s="958"/>
      <c r="AK49" s="959"/>
      <c r="AL49" s="55"/>
      <c r="AM49" s="55"/>
      <c r="AN49" s="55"/>
      <c r="AO49" s="55"/>
      <c r="AP49" s="122"/>
    </row>
    <row r="50" spans="1:42" s="123" customFormat="1" ht="17.100000000000001" customHeight="1" thickBot="1" x14ac:dyDescent="0.5">
      <c r="A50" s="131">
        <v>2</v>
      </c>
      <c r="B50" s="1002" t="s">
        <v>1594</v>
      </c>
      <c r="C50" s="1003"/>
      <c r="D50" s="1003"/>
      <c r="E50" s="1003"/>
      <c r="F50" s="1003"/>
      <c r="G50" s="1003"/>
      <c r="H50" s="1003"/>
      <c r="I50" s="1003"/>
      <c r="J50" s="1004"/>
      <c r="K50" s="945"/>
      <c r="L50" s="946"/>
      <c r="M50" s="946"/>
      <c r="N50" s="946"/>
      <c r="O50" s="946"/>
      <c r="P50" s="946"/>
      <c r="Q50" s="946"/>
      <c r="R50" s="946"/>
      <c r="S50" s="946"/>
      <c r="T50" s="946"/>
      <c r="U50" s="946"/>
      <c r="V50" s="947"/>
      <c r="W50" s="948">
        <v>1</v>
      </c>
      <c r="X50" s="949"/>
      <c r="Y50" s="950"/>
      <c r="Z50" s="945"/>
      <c r="AA50" s="946"/>
      <c r="AB50" s="946"/>
      <c r="AC50" s="946"/>
      <c r="AD50" s="946"/>
      <c r="AE50" s="946"/>
      <c r="AF50" s="946"/>
      <c r="AG50" s="946"/>
      <c r="AH50" s="946"/>
      <c r="AI50" s="946"/>
      <c r="AJ50" s="946"/>
      <c r="AK50" s="947"/>
      <c r="AL50" s="55"/>
      <c r="AM50" s="55"/>
      <c r="AN50" s="55"/>
      <c r="AO50" s="55"/>
      <c r="AP50" s="122"/>
    </row>
    <row r="51" spans="1:42" s="123" customFormat="1" ht="17.100000000000001" customHeight="1" thickBot="1" x14ac:dyDescent="0.5">
      <c r="A51" s="922" t="s">
        <v>1565</v>
      </c>
      <c r="B51" s="923"/>
      <c r="C51" s="923"/>
      <c r="D51" s="923"/>
      <c r="E51" s="923"/>
      <c r="F51" s="923"/>
      <c r="G51" s="923"/>
      <c r="H51" s="923"/>
      <c r="I51" s="923"/>
      <c r="J51" s="924"/>
      <c r="K51" s="925"/>
      <c r="L51" s="926"/>
      <c r="M51" s="926"/>
      <c r="N51" s="926"/>
      <c r="O51" s="926"/>
      <c r="P51" s="926"/>
      <c r="Q51" s="926"/>
      <c r="R51" s="926"/>
      <c r="S51" s="926"/>
      <c r="T51" s="926"/>
      <c r="U51" s="926"/>
      <c r="V51" s="927"/>
      <c r="W51" s="990"/>
      <c r="X51" s="991"/>
      <c r="Y51" s="992"/>
      <c r="Z51" s="925"/>
      <c r="AA51" s="926"/>
      <c r="AB51" s="926"/>
      <c r="AC51" s="926"/>
      <c r="AD51" s="926"/>
      <c r="AE51" s="926"/>
      <c r="AF51" s="926"/>
      <c r="AG51" s="926"/>
      <c r="AH51" s="926"/>
      <c r="AI51" s="926"/>
      <c r="AJ51" s="926"/>
      <c r="AK51" s="927"/>
      <c r="AL51" s="55"/>
      <c r="AM51" s="55"/>
      <c r="AN51" s="55"/>
      <c r="AO51" s="55"/>
      <c r="AP51" s="122"/>
    </row>
    <row r="52" spans="1:42" s="123" customFormat="1" ht="17.100000000000001" customHeight="1" thickBot="1" x14ac:dyDescent="0.5">
      <c r="A52" s="132"/>
      <c r="B52" s="132"/>
      <c r="C52" s="132"/>
      <c r="D52" s="132"/>
      <c r="E52" s="132"/>
      <c r="F52" s="132"/>
      <c r="G52" s="132"/>
      <c r="H52" s="132"/>
      <c r="I52" s="132"/>
      <c r="J52" s="132"/>
      <c r="K52" s="133"/>
      <c r="L52" s="133"/>
      <c r="M52" s="133"/>
      <c r="N52" s="133"/>
      <c r="O52" s="133"/>
      <c r="P52" s="133"/>
      <c r="Q52" s="133"/>
      <c r="R52" s="133"/>
      <c r="S52" s="133"/>
      <c r="T52" s="133"/>
      <c r="U52" s="133"/>
      <c r="V52" s="133"/>
      <c r="W52" s="134"/>
      <c r="X52" s="134"/>
      <c r="Y52" s="134"/>
      <c r="Z52" s="133"/>
      <c r="AA52" s="133"/>
      <c r="AB52" s="133"/>
      <c r="AC52" s="133"/>
      <c r="AD52" s="133"/>
      <c r="AE52" s="133"/>
      <c r="AF52" s="133"/>
      <c r="AG52" s="133"/>
      <c r="AH52" s="133"/>
      <c r="AI52" s="133"/>
      <c r="AJ52" s="133"/>
      <c r="AK52" s="133"/>
      <c r="AL52" s="55"/>
      <c r="AM52" s="55"/>
      <c r="AN52" s="55"/>
      <c r="AO52" s="55"/>
      <c r="AP52" s="122"/>
    </row>
    <row r="53" spans="1:42" s="123" customFormat="1" ht="10.5" customHeight="1" thickBot="1" x14ac:dyDescent="0.5">
      <c r="A53" s="932" t="s">
        <v>1595</v>
      </c>
      <c r="B53" s="933"/>
      <c r="C53" s="933"/>
      <c r="D53" s="933"/>
      <c r="E53" s="933"/>
      <c r="F53" s="933"/>
      <c r="G53" s="933"/>
      <c r="H53" s="933"/>
      <c r="I53" s="933"/>
      <c r="J53" s="933"/>
      <c r="K53" s="933"/>
      <c r="L53" s="934"/>
      <c r="M53" s="933" t="s">
        <v>1596</v>
      </c>
      <c r="N53" s="933"/>
      <c r="O53" s="933"/>
      <c r="P53" s="933"/>
      <c r="Q53" s="933"/>
      <c r="R53" s="933"/>
      <c r="S53" s="933"/>
      <c r="T53" s="933"/>
      <c r="U53" s="933"/>
      <c r="V53" s="933"/>
      <c r="W53" s="933"/>
      <c r="X53" s="933"/>
      <c r="Y53" s="934"/>
      <c r="Z53" s="933" t="s">
        <v>1597</v>
      </c>
      <c r="AA53" s="933"/>
      <c r="AB53" s="933"/>
      <c r="AC53" s="933"/>
      <c r="AD53" s="933"/>
      <c r="AE53" s="933"/>
      <c r="AF53" s="933"/>
      <c r="AG53" s="933"/>
      <c r="AH53" s="933"/>
      <c r="AI53" s="933"/>
      <c r="AJ53" s="933"/>
      <c r="AK53" s="934"/>
      <c r="AL53" s="55"/>
      <c r="AM53" s="55"/>
      <c r="AN53" s="55"/>
      <c r="AO53" s="55"/>
      <c r="AP53" s="122"/>
    </row>
    <row r="54" spans="1:42" s="123" customFormat="1" ht="12" customHeight="1" x14ac:dyDescent="0.45">
      <c r="A54" s="987"/>
      <c r="B54" s="967"/>
      <c r="C54" s="967"/>
      <c r="D54" s="967"/>
      <c r="E54" s="967"/>
      <c r="F54" s="967"/>
      <c r="G54" s="967"/>
      <c r="H54" s="967"/>
      <c r="I54" s="967"/>
      <c r="J54" s="967"/>
      <c r="K54" s="967"/>
      <c r="L54" s="968"/>
      <c r="M54" s="1018">
        <v>0.115</v>
      </c>
      <c r="N54" s="1019"/>
      <c r="O54" s="1019"/>
      <c r="P54" s="1019"/>
      <c r="Q54" s="1019"/>
      <c r="R54" s="1019"/>
      <c r="S54" s="1019"/>
      <c r="T54" s="1019"/>
      <c r="U54" s="1019"/>
      <c r="V54" s="1019"/>
      <c r="W54" s="1019"/>
      <c r="X54" s="1019"/>
      <c r="Y54" s="1020"/>
      <c r="Z54" s="966"/>
      <c r="AA54" s="967"/>
      <c r="AB54" s="967"/>
      <c r="AC54" s="967"/>
      <c r="AD54" s="967"/>
      <c r="AE54" s="967"/>
      <c r="AF54" s="967"/>
      <c r="AG54" s="967"/>
      <c r="AH54" s="967"/>
      <c r="AI54" s="967"/>
      <c r="AJ54" s="967"/>
      <c r="AK54" s="968"/>
      <c r="AL54" s="55"/>
      <c r="AM54" s="55"/>
      <c r="AN54" s="55"/>
      <c r="AO54" s="55"/>
      <c r="AP54" s="122"/>
    </row>
    <row r="55" spans="1:42" s="123" customFormat="1" ht="12" customHeight="1" thickBot="1" x14ac:dyDescent="0.2">
      <c r="A55" s="969"/>
      <c r="B55" s="970"/>
      <c r="C55" s="970"/>
      <c r="D55" s="970"/>
      <c r="E55" s="970"/>
      <c r="F55" s="970"/>
      <c r="G55" s="970"/>
      <c r="H55" s="970"/>
      <c r="I55" s="970"/>
      <c r="J55" s="970"/>
      <c r="K55" s="970"/>
      <c r="L55" s="971"/>
      <c r="M55" s="1021">
        <v>1000</v>
      </c>
      <c r="N55" s="1009"/>
      <c r="O55" s="1009"/>
      <c r="P55" s="1009"/>
      <c r="Q55" s="1009"/>
      <c r="R55" s="1009"/>
      <c r="S55" s="1009"/>
      <c r="T55" s="1009"/>
      <c r="U55" s="1009"/>
      <c r="V55" s="1009"/>
      <c r="W55" s="1009"/>
      <c r="X55" s="1009"/>
      <c r="Y55" s="1010"/>
      <c r="Z55" s="969"/>
      <c r="AA55" s="970"/>
      <c r="AB55" s="970"/>
      <c r="AC55" s="970"/>
      <c r="AD55" s="970"/>
      <c r="AE55" s="970"/>
      <c r="AF55" s="970"/>
      <c r="AG55" s="970"/>
      <c r="AH55" s="970"/>
      <c r="AI55" s="970"/>
      <c r="AJ55" s="970"/>
      <c r="AK55" s="971"/>
      <c r="AL55" s="129" t="s">
        <v>1570</v>
      </c>
      <c r="AM55" s="55"/>
      <c r="AN55" s="55"/>
      <c r="AO55" s="55"/>
      <c r="AP55" s="122"/>
    </row>
    <row r="56" spans="1:42" s="123" customFormat="1" ht="17.100000000000001" customHeight="1" thickBot="1" x14ac:dyDescent="0.2">
      <c r="A56" s="126" t="s">
        <v>1598</v>
      </c>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122"/>
    </row>
    <row r="57" spans="1:42" s="123" customFormat="1" ht="17.100000000000001" customHeight="1" thickBot="1" x14ac:dyDescent="0.5">
      <c r="A57" s="1022" t="s">
        <v>1599</v>
      </c>
      <c r="B57" s="1023"/>
      <c r="C57" s="1023"/>
      <c r="D57" s="1023"/>
      <c r="E57" s="1023"/>
      <c r="F57" s="1023"/>
      <c r="G57" s="1023"/>
      <c r="H57" s="1023"/>
      <c r="I57" s="1023"/>
      <c r="J57" s="1023"/>
      <c r="K57" s="1023"/>
      <c r="L57" s="1023"/>
      <c r="M57" s="1023"/>
      <c r="N57" s="1023"/>
      <c r="O57" s="1023"/>
      <c r="P57" s="1023"/>
      <c r="Q57" s="1023"/>
      <c r="R57" s="1023"/>
      <c r="S57" s="1023"/>
      <c r="T57" s="1023"/>
      <c r="U57" s="1023"/>
      <c r="V57" s="1023"/>
      <c r="W57" s="1023"/>
      <c r="X57" s="1023"/>
      <c r="Y57" s="1024"/>
      <c r="Z57" s="931"/>
      <c r="AA57" s="926"/>
      <c r="AB57" s="926"/>
      <c r="AC57" s="926"/>
      <c r="AD57" s="926"/>
      <c r="AE57" s="926"/>
      <c r="AF57" s="926"/>
      <c r="AG57" s="926"/>
      <c r="AH57" s="926"/>
      <c r="AI57" s="926"/>
      <c r="AJ57" s="926"/>
      <c r="AK57" s="927"/>
      <c r="AL57" s="55"/>
      <c r="AM57" s="55"/>
      <c r="AN57" s="55"/>
      <c r="AO57" s="55"/>
      <c r="AP57" s="122"/>
    </row>
    <row r="58" spans="1:42" s="123" customFormat="1" ht="17.100000000000001" customHeight="1" thickBot="1" x14ac:dyDescent="0.2">
      <c r="A58" s="126" t="s">
        <v>1600</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122"/>
    </row>
    <row r="59" spans="1:42" s="123" customFormat="1" ht="10.5" customHeight="1" thickBot="1" x14ac:dyDescent="0.5">
      <c r="A59" s="1031" t="s">
        <v>1601</v>
      </c>
      <c r="B59" s="1032"/>
      <c r="C59" s="1032"/>
      <c r="D59" s="1032"/>
      <c r="E59" s="1032"/>
      <c r="F59" s="1032"/>
      <c r="G59" s="1035" t="s">
        <v>1602</v>
      </c>
      <c r="H59" s="1036"/>
      <c r="I59" s="1036"/>
      <c r="J59" s="1036"/>
      <c r="K59" s="1036"/>
      <c r="L59" s="1036"/>
      <c r="M59" s="1036"/>
      <c r="N59" s="1036"/>
      <c r="O59" s="1036"/>
      <c r="P59" s="1036"/>
      <c r="Q59" s="1036"/>
      <c r="R59" s="1036"/>
      <c r="S59" s="1036"/>
      <c r="T59" s="1036"/>
      <c r="U59" s="1036"/>
      <c r="V59" s="1036"/>
      <c r="W59" s="1036"/>
      <c r="X59" s="1036"/>
      <c r="Y59" s="1037"/>
      <c r="Z59" s="932" t="s">
        <v>1603</v>
      </c>
      <c r="AA59" s="933"/>
      <c r="AB59" s="933"/>
      <c r="AC59" s="933"/>
      <c r="AD59" s="933"/>
      <c r="AE59" s="933"/>
      <c r="AF59" s="933"/>
      <c r="AG59" s="933"/>
      <c r="AH59" s="933"/>
      <c r="AI59" s="933"/>
      <c r="AJ59" s="933"/>
      <c r="AK59" s="934"/>
      <c r="AL59" s="122"/>
      <c r="AM59" s="122"/>
      <c r="AN59" s="122"/>
      <c r="AO59" s="122"/>
      <c r="AP59" s="122"/>
    </row>
    <row r="60" spans="1:42" s="123" customFormat="1" ht="17.100000000000001" customHeight="1" thickBot="1" x14ac:dyDescent="0.2">
      <c r="A60" s="1033"/>
      <c r="B60" s="1034"/>
      <c r="C60" s="1034"/>
      <c r="D60" s="1034"/>
      <c r="E60" s="1034"/>
      <c r="F60" s="1034"/>
      <c r="G60" s="1038"/>
      <c r="H60" s="1038"/>
      <c r="I60" s="1038"/>
      <c r="J60" s="1038"/>
      <c r="K60" s="1038"/>
      <c r="L60" s="1038"/>
      <c r="M60" s="1038"/>
      <c r="N60" s="1038"/>
      <c r="O60" s="1038"/>
      <c r="P60" s="1038"/>
      <c r="Q60" s="1038"/>
      <c r="R60" s="1038"/>
      <c r="S60" s="1038"/>
      <c r="T60" s="1038"/>
      <c r="U60" s="1038"/>
      <c r="V60" s="1038"/>
      <c r="W60" s="1038"/>
      <c r="X60" s="1038"/>
      <c r="Y60" s="1039"/>
      <c r="Z60" s="925"/>
      <c r="AA60" s="926"/>
      <c r="AB60" s="926"/>
      <c r="AC60" s="926"/>
      <c r="AD60" s="926"/>
      <c r="AE60" s="926"/>
      <c r="AF60" s="926"/>
      <c r="AG60" s="926"/>
      <c r="AH60" s="926"/>
      <c r="AI60" s="926"/>
      <c r="AJ60" s="926"/>
      <c r="AK60" s="927"/>
      <c r="AL60" s="129" t="s">
        <v>1604</v>
      </c>
      <c r="AM60" s="122"/>
      <c r="AN60" s="122"/>
      <c r="AO60" s="122"/>
      <c r="AP60" s="122"/>
    </row>
    <row r="61" spans="1:42" s="123" customFormat="1" ht="5.0999999999999996" customHeight="1" thickBot="1" x14ac:dyDescent="0.5">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row>
    <row r="62" spans="1:42" s="123" customFormat="1" ht="12" customHeight="1" x14ac:dyDescent="0.45">
      <c r="A62" s="122"/>
      <c r="B62" s="122"/>
      <c r="C62" s="122"/>
      <c r="D62" s="122"/>
      <c r="E62" s="122"/>
      <c r="F62" s="122"/>
      <c r="G62" s="122"/>
      <c r="H62" s="122"/>
      <c r="I62" s="122"/>
      <c r="J62" s="122"/>
      <c r="K62" s="122"/>
      <c r="L62" s="122"/>
      <c r="M62" s="122"/>
      <c r="N62" s="122"/>
      <c r="O62" s="122"/>
      <c r="P62" s="122"/>
      <c r="Q62" s="122"/>
      <c r="R62" s="122"/>
      <c r="S62" s="122"/>
      <c r="T62" s="1040" t="s">
        <v>1605</v>
      </c>
      <c r="U62" s="1041"/>
      <c r="V62" s="1041"/>
      <c r="W62" s="1048" t="s">
        <v>1606</v>
      </c>
      <c r="X62" s="1049"/>
      <c r="Y62" s="1049"/>
      <c r="Z62" s="1050"/>
      <c r="AA62" s="1050"/>
      <c r="AB62" s="1050"/>
      <c r="AC62" s="1050"/>
      <c r="AD62" s="1050"/>
      <c r="AE62" s="1050"/>
      <c r="AF62" s="1050"/>
      <c r="AG62" s="1050"/>
      <c r="AH62" s="1050"/>
      <c r="AI62" s="1050"/>
      <c r="AJ62" s="1050"/>
      <c r="AK62" s="1051"/>
      <c r="AL62" s="122"/>
      <c r="AM62" s="122"/>
      <c r="AN62" s="122"/>
      <c r="AO62" s="122"/>
      <c r="AP62" s="122"/>
    </row>
    <row r="63" spans="1:42" s="123" customFormat="1" ht="12" customHeight="1" x14ac:dyDescent="0.45">
      <c r="A63" s="122"/>
      <c r="B63" s="122"/>
      <c r="C63" s="122"/>
      <c r="D63" s="122"/>
      <c r="E63" s="122"/>
      <c r="F63" s="122"/>
      <c r="G63" s="122"/>
      <c r="H63" s="122"/>
      <c r="I63" s="122"/>
      <c r="J63" s="122"/>
      <c r="K63" s="122"/>
      <c r="L63" s="122"/>
      <c r="M63" s="122"/>
      <c r="N63" s="122"/>
      <c r="O63" s="122"/>
      <c r="P63" s="122"/>
      <c r="Q63" s="122"/>
      <c r="R63" s="122"/>
      <c r="S63" s="122"/>
      <c r="T63" s="1042"/>
      <c r="U63" s="1043"/>
      <c r="V63" s="1043"/>
      <c r="W63" s="1052" t="s">
        <v>613</v>
      </c>
      <c r="X63" s="1053"/>
      <c r="Y63" s="1053"/>
      <c r="Z63" s="1054"/>
      <c r="AA63" s="1054"/>
      <c r="AB63" s="1054"/>
      <c r="AC63" s="1054"/>
      <c r="AD63" s="1054"/>
      <c r="AE63" s="1054"/>
      <c r="AF63" s="1054"/>
      <c r="AG63" s="1054"/>
      <c r="AH63" s="1054"/>
      <c r="AI63" s="1054"/>
      <c r="AJ63" s="1054"/>
      <c r="AK63" s="1055"/>
      <c r="AL63" s="122"/>
      <c r="AM63" s="122"/>
      <c r="AN63" s="122"/>
      <c r="AO63" s="122"/>
      <c r="AP63" s="122"/>
    </row>
    <row r="64" spans="1:42" s="123" customFormat="1" ht="12" customHeight="1" x14ac:dyDescent="0.45">
      <c r="A64" s="122"/>
      <c r="B64" s="122"/>
      <c r="C64" s="122"/>
      <c r="D64" s="122"/>
      <c r="E64" s="122"/>
      <c r="F64" s="122"/>
      <c r="G64" s="122"/>
      <c r="H64" s="122"/>
      <c r="I64" s="122"/>
      <c r="J64" s="122"/>
      <c r="K64" s="122"/>
      <c r="L64" s="122"/>
      <c r="M64" s="122"/>
      <c r="N64" s="122"/>
      <c r="O64" s="122"/>
      <c r="P64" s="122"/>
      <c r="Q64" s="122"/>
      <c r="R64" s="122"/>
      <c r="S64" s="122"/>
      <c r="T64" s="1044"/>
      <c r="U64" s="1045"/>
      <c r="V64" s="1045"/>
      <c r="W64" s="1056" t="s">
        <v>1607</v>
      </c>
      <c r="X64" s="1057"/>
      <c r="Y64" s="1057"/>
      <c r="Z64" s="1025"/>
      <c r="AA64" s="1025"/>
      <c r="AB64" s="1025"/>
      <c r="AC64" s="1025"/>
      <c r="AD64" s="1025"/>
      <c r="AE64" s="1025"/>
      <c r="AF64" s="1025"/>
      <c r="AG64" s="1025"/>
      <c r="AH64" s="1025"/>
      <c r="AI64" s="1025"/>
      <c r="AJ64" s="1025"/>
      <c r="AK64" s="1026"/>
      <c r="AL64" s="122"/>
      <c r="AM64" s="122"/>
      <c r="AN64" s="122"/>
      <c r="AO64" s="122"/>
      <c r="AP64" s="122"/>
    </row>
    <row r="65" spans="1:42" s="123" customFormat="1" ht="15" customHeight="1" thickBot="1" x14ac:dyDescent="0.5">
      <c r="A65" s="122"/>
      <c r="B65" s="122"/>
      <c r="C65" s="122"/>
      <c r="D65" s="122"/>
      <c r="E65" s="122"/>
      <c r="F65" s="122"/>
      <c r="G65" s="122"/>
      <c r="H65" s="122"/>
      <c r="I65" s="122"/>
      <c r="J65" s="122"/>
      <c r="K65" s="122"/>
      <c r="L65" s="122"/>
      <c r="M65" s="122"/>
      <c r="N65" s="122"/>
      <c r="O65" s="122"/>
      <c r="P65" s="122"/>
      <c r="Q65" s="122"/>
      <c r="R65" s="122"/>
      <c r="S65" s="122"/>
      <c r="T65" s="1046"/>
      <c r="U65" s="1047"/>
      <c r="V65" s="1047"/>
      <c r="W65" s="1027" t="s">
        <v>1608</v>
      </c>
      <c r="X65" s="1028"/>
      <c r="Y65" s="1028"/>
      <c r="Z65" s="1029"/>
      <c r="AA65" s="1029"/>
      <c r="AB65" s="1029"/>
      <c r="AC65" s="1029"/>
      <c r="AD65" s="1029"/>
      <c r="AE65" s="1029"/>
      <c r="AF65" s="1029"/>
      <c r="AG65" s="1029"/>
      <c r="AH65" s="1029"/>
      <c r="AI65" s="1029"/>
      <c r="AJ65" s="1029"/>
      <c r="AK65" s="1030"/>
      <c r="AL65" s="122"/>
      <c r="AM65" s="122"/>
      <c r="AN65" s="122"/>
      <c r="AO65" s="122"/>
      <c r="AP65" s="122"/>
    </row>
    <row r="67" spans="1:42" s="313" customFormat="1" x14ac:dyDescent="0.2">
      <c r="A67" s="316"/>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row>
  </sheetData>
  <mergeCells count="134">
    <mergeCell ref="Z64:AK64"/>
    <mergeCell ref="W65:Y65"/>
    <mergeCell ref="Z65:AK65"/>
    <mergeCell ref="A59:F60"/>
    <mergeCell ref="G59:Y60"/>
    <mergeCell ref="Z59:AK59"/>
    <mergeCell ref="Z60:AK60"/>
    <mergeCell ref="T62:V65"/>
    <mergeCell ref="W62:Y62"/>
    <mergeCell ref="Z62:AK62"/>
    <mergeCell ref="W63:Y63"/>
    <mergeCell ref="Z63:AK63"/>
    <mergeCell ref="W64:Y64"/>
    <mergeCell ref="A54:L55"/>
    <mergeCell ref="M54:Y54"/>
    <mergeCell ref="Z54:AK55"/>
    <mergeCell ref="M55:Y55"/>
    <mergeCell ref="A57:Y57"/>
    <mergeCell ref="Z57:AK57"/>
    <mergeCell ref="A51:J51"/>
    <mergeCell ref="K51:V51"/>
    <mergeCell ref="W51:Y51"/>
    <mergeCell ref="Z51:AK51"/>
    <mergeCell ref="A53:L53"/>
    <mergeCell ref="M53:Y53"/>
    <mergeCell ref="Z53:AK53"/>
    <mergeCell ref="B49:J49"/>
    <mergeCell ref="K49:V49"/>
    <mergeCell ref="W49:Y49"/>
    <mergeCell ref="Z49:AK49"/>
    <mergeCell ref="B50:J50"/>
    <mergeCell ref="K50:V50"/>
    <mergeCell ref="W50:Y50"/>
    <mergeCell ref="Z50:AK50"/>
    <mergeCell ref="A45:L46"/>
    <mergeCell ref="M45:Y45"/>
    <mergeCell ref="Z45:AK46"/>
    <mergeCell ref="M46:Y46"/>
    <mergeCell ref="A48:J48"/>
    <mergeCell ref="K48:V48"/>
    <mergeCell ref="W48:Y48"/>
    <mergeCell ref="Z48:AK48"/>
    <mergeCell ref="A42:J42"/>
    <mergeCell ref="K42:V42"/>
    <mergeCell ref="W42:Y42"/>
    <mergeCell ref="Z42:AK42"/>
    <mergeCell ref="A44:L44"/>
    <mergeCell ref="M44:Y44"/>
    <mergeCell ref="Z44:AK44"/>
    <mergeCell ref="A40:J40"/>
    <mergeCell ref="K40:V40"/>
    <mergeCell ref="W40:Y40"/>
    <mergeCell ref="Z40:AK40"/>
    <mergeCell ref="A41:J41"/>
    <mergeCell ref="K41:V41"/>
    <mergeCell ref="W41:Y41"/>
    <mergeCell ref="Z41:AK41"/>
    <mergeCell ref="A38:J38"/>
    <mergeCell ref="K38:V38"/>
    <mergeCell ref="W38:Y38"/>
    <mergeCell ref="Z38:AK38"/>
    <mergeCell ref="A39:J39"/>
    <mergeCell ref="K39:V39"/>
    <mergeCell ref="W39:Y39"/>
    <mergeCell ref="Z39:AK39"/>
    <mergeCell ref="A34:L35"/>
    <mergeCell ref="M34:Y34"/>
    <mergeCell ref="Z34:AK35"/>
    <mergeCell ref="M35:Y35"/>
    <mergeCell ref="A37:J37"/>
    <mergeCell ref="K37:V37"/>
    <mergeCell ref="W37:Y37"/>
    <mergeCell ref="Z37:AK37"/>
    <mergeCell ref="A31:J31"/>
    <mergeCell ref="K31:V31"/>
    <mergeCell ref="W31:Y31"/>
    <mergeCell ref="Z31:AK31"/>
    <mergeCell ref="A33:L33"/>
    <mergeCell ref="M33:Y33"/>
    <mergeCell ref="Z33:AK33"/>
    <mergeCell ref="A27:L28"/>
    <mergeCell ref="M27:Y27"/>
    <mergeCell ref="Z27:AK28"/>
    <mergeCell ref="M28:Y28"/>
    <mergeCell ref="A30:J30"/>
    <mergeCell ref="K30:V30"/>
    <mergeCell ref="W30:Y30"/>
    <mergeCell ref="Z30:AK30"/>
    <mergeCell ref="A24:I24"/>
    <mergeCell ref="J24:U24"/>
    <mergeCell ref="V24:Y24"/>
    <mergeCell ref="Z24:AK24"/>
    <mergeCell ref="A26:L26"/>
    <mergeCell ref="M26:Y26"/>
    <mergeCell ref="Z26:AK26"/>
    <mergeCell ref="C22:I22"/>
    <mergeCell ref="J22:U22"/>
    <mergeCell ref="V22:Y22"/>
    <mergeCell ref="Z22:AK22"/>
    <mergeCell ref="B23:I23"/>
    <mergeCell ref="J23:U23"/>
    <mergeCell ref="V23:Y23"/>
    <mergeCell ref="Z23:AK23"/>
    <mergeCell ref="A20:A22"/>
    <mergeCell ref="B20:I20"/>
    <mergeCell ref="J20:U20"/>
    <mergeCell ref="V20:Y20"/>
    <mergeCell ref="Z20:AK20"/>
    <mergeCell ref="B21:B22"/>
    <mergeCell ref="C21:I21"/>
    <mergeCell ref="J21:U21"/>
    <mergeCell ref="V21:Y21"/>
    <mergeCell ref="Z21:AK21"/>
    <mergeCell ref="A16:J16"/>
    <mergeCell ref="K16:AK16"/>
    <mergeCell ref="A17:J17"/>
    <mergeCell ref="K17:AK17"/>
    <mergeCell ref="A19:I19"/>
    <mergeCell ref="J19:U19"/>
    <mergeCell ref="V19:Y19"/>
    <mergeCell ref="Z19:AK19"/>
    <mergeCell ref="A12:J12"/>
    <mergeCell ref="L12:AK12"/>
    <mergeCell ref="A13:J13"/>
    <mergeCell ref="K13:AK13"/>
    <mergeCell ref="A14:J15"/>
    <mergeCell ref="K14:AK14"/>
    <mergeCell ref="K15:AK15"/>
    <mergeCell ref="B1:H1"/>
    <mergeCell ref="C6:AM6"/>
    <mergeCell ref="A8:I8"/>
    <mergeCell ref="A9:I9"/>
    <mergeCell ref="A11:J11"/>
    <mergeCell ref="K11:AK11"/>
  </mergeCells>
  <phoneticPr fontId="4"/>
  <pageMargins left="0.55118110236220474" right="0.19685039370078741" top="0.35" bottom="0.35" header="0.24" footer="0.51"/>
  <pageSetup paperSize="9" scale="84"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00B050"/>
  </sheetPr>
  <dimension ref="A1:G21"/>
  <sheetViews>
    <sheetView showGridLines="0" view="pageBreakPreview" zoomScaleNormal="100" zoomScaleSheetLayoutView="100" workbookViewId="0">
      <pane ySplit="6" topLeftCell="A7" activePane="bottomLeft" state="frozen"/>
      <selection pane="bottomLeft" activeCell="B13" sqref="B13"/>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1609</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141" t="s">
        <v>1610</v>
      </c>
      <c r="B6" s="74" t="s">
        <v>1482</v>
      </c>
      <c r="C6" s="74" t="s">
        <v>1611</v>
      </c>
      <c r="D6" s="142"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90"/>
      <c r="G9" s="145"/>
    </row>
    <row r="10" spans="1:7" s="54" customFormat="1" ht="29.1" customHeight="1" x14ac:dyDescent="0.2">
      <c r="A10" s="112"/>
      <c r="B10" s="84"/>
      <c r="C10" s="152"/>
      <c r="D10" s="242" t="s">
        <v>1614</v>
      </c>
      <c r="E10" s="243"/>
      <c r="F10" s="290"/>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rgb="FF00B050"/>
  </sheetPr>
  <dimension ref="A1:G21"/>
  <sheetViews>
    <sheetView showGridLines="0" view="pageBreakPreview" zoomScaleNormal="100" zoomScaleSheetLayoutView="100" workbookViewId="0">
      <pane ySplit="6" topLeftCell="A7" activePane="bottomLeft" state="frozen"/>
      <selection pane="bottomLeft" activeCell="C12" sqref="C12"/>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1615</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c r="D4" s="139"/>
      <c r="E4" s="69"/>
      <c r="F4" s="68"/>
      <c r="G4" s="68"/>
    </row>
    <row r="5" spans="1:7" ht="13.5" customHeight="1" x14ac:dyDescent="0.2">
      <c r="A5" s="53"/>
      <c r="B5" s="140"/>
      <c r="C5" s="140"/>
      <c r="D5" s="53"/>
      <c r="E5" s="53"/>
      <c r="F5" s="140"/>
      <c r="G5" s="140"/>
    </row>
    <row r="6" spans="1:7" s="56" customFormat="1" ht="33" customHeight="1" x14ac:dyDescent="0.45">
      <c r="A6" s="141" t="s">
        <v>1616</v>
      </c>
      <c r="B6" s="74" t="s">
        <v>1617</v>
      </c>
      <c r="C6" s="74" t="s">
        <v>1618</v>
      </c>
      <c r="D6" s="73" t="s">
        <v>1612</v>
      </c>
      <c r="E6" s="78"/>
      <c r="F6" s="74" t="s">
        <v>1613</v>
      </c>
      <c r="G6" s="79" t="s">
        <v>1489</v>
      </c>
    </row>
    <row r="7" spans="1:7" s="54" customFormat="1" ht="29.1" customHeight="1" x14ac:dyDescent="0.2">
      <c r="A7" s="83"/>
      <c r="B7" s="143"/>
      <c r="C7" s="154"/>
      <c r="D7" s="239" t="s">
        <v>1619</v>
      </c>
      <c r="E7" s="240"/>
      <c r="F7" s="241"/>
      <c r="G7" s="144"/>
    </row>
    <row r="8" spans="1:7" s="54" customFormat="1" ht="29.1" customHeight="1" x14ac:dyDescent="0.2">
      <c r="A8" s="112"/>
      <c r="B8" s="84"/>
      <c r="C8" s="152"/>
      <c r="D8" s="242" t="s">
        <v>1619</v>
      </c>
      <c r="E8" s="243"/>
      <c r="F8" s="244"/>
      <c r="G8" s="145"/>
    </row>
    <row r="9" spans="1:7" s="54" customFormat="1" ht="29.1" customHeight="1" x14ac:dyDescent="0.2">
      <c r="A9" s="112"/>
      <c r="B9" s="84"/>
      <c r="C9" s="152"/>
      <c r="D9" s="242" t="s">
        <v>1619</v>
      </c>
      <c r="E9" s="243"/>
      <c r="F9" s="244"/>
      <c r="G9" s="145"/>
    </row>
    <row r="10" spans="1:7" s="54" customFormat="1" ht="29.1" customHeight="1" x14ac:dyDescent="0.2">
      <c r="A10" s="112"/>
      <c r="B10" s="84"/>
      <c r="C10" s="152"/>
      <c r="D10" s="242" t="s">
        <v>1619</v>
      </c>
      <c r="E10" s="243"/>
      <c r="F10" s="244"/>
      <c r="G10" s="145"/>
    </row>
    <row r="11" spans="1:7" s="54" customFormat="1" ht="29.1" customHeight="1" x14ac:dyDescent="0.2">
      <c r="A11" s="112"/>
      <c r="B11" s="84"/>
      <c r="C11" s="152"/>
      <c r="D11" s="242" t="s">
        <v>1619</v>
      </c>
      <c r="E11" s="243"/>
      <c r="F11" s="244"/>
      <c r="G11" s="145"/>
    </row>
    <row r="12" spans="1:7" s="54" customFormat="1" ht="29.1" customHeight="1" x14ac:dyDescent="0.2">
      <c r="A12" s="112"/>
      <c r="B12" s="84"/>
      <c r="C12" s="152"/>
      <c r="D12" s="242" t="s">
        <v>1619</v>
      </c>
      <c r="E12" s="243"/>
      <c r="F12" s="244"/>
      <c r="G12" s="145"/>
    </row>
    <row r="13" spans="1:7" s="54" customFormat="1" ht="29.1" customHeight="1" x14ac:dyDescent="0.2">
      <c r="A13" s="112"/>
      <c r="B13" s="84"/>
      <c r="C13" s="152"/>
      <c r="D13" s="242" t="s">
        <v>1619</v>
      </c>
      <c r="E13" s="243"/>
      <c r="F13" s="244"/>
      <c r="G13" s="145"/>
    </row>
    <row r="14" spans="1:7" s="54" customFormat="1" ht="29.1" customHeight="1" x14ac:dyDescent="0.2">
      <c r="A14" s="112"/>
      <c r="B14" s="84"/>
      <c r="C14" s="152"/>
      <c r="D14" s="242" t="s">
        <v>1619</v>
      </c>
      <c r="E14" s="243"/>
      <c r="F14" s="244"/>
      <c r="G14" s="145"/>
    </row>
    <row r="15" spans="1:7" s="54" customFormat="1" ht="29.1" customHeight="1" x14ac:dyDescent="0.2">
      <c r="A15" s="112"/>
      <c r="B15" s="84"/>
      <c r="C15" s="152"/>
      <c r="D15" s="242" t="s">
        <v>1619</v>
      </c>
      <c r="E15" s="243"/>
      <c r="F15" s="244"/>
      <c r="G15" s="145"/>
    </row>
    <row r="16" spans="1:7" s="54" customFormat="1" ht="29.1" customHeight="1" x14ac:dyDescent="0.2">
      <c r="A16" s="112"/>
      <c r="B16" s="84"/>
      <c r="C16" s="152"/>
      <c r="D16" s="242" t="s">
        <v>1619</v>
      </c>
      <c r="E16" s="243"/>
      <c r="F16" s="244"/>
      <c r="G16" s="145"/>
    </row>
    <row r="17" spans="1:7" s="54" customFormat="1" ht="29.1" customHeight="1" x14ac:dyDescent="0.2">
      <c r="A17" s="112"/>
      <c r="B17" s="84"/>
      <c r="C17" s="152"/>
      <c r="D17" s="242" t="s">
        <v>1619</v>
      </c>
      <c r="E17" s="243"/>
      <c r="F17" s="244"/>
      <c r="G17" s="145"/>
    </row>
    <row r="18" spans="1:7" s="54" customFormat="1" ht="29.1" customHeight="1" x14ac:dyDescent="0.2">
      <c r="A18" s="112"/>
      <c r="B18" s="84"/>
      <c r="C18" s="152"/>
      <c r="D18" s="242" t="s">
        <v>1619</v>
      </c>
      <c r="E18" s="243"/>
      <c r="F18" s="244"/>
      <c r="G18" s="145"/>
    </row>
    <row r="19" spans="1:7" s="54" customFormat="1" ht="29.1" customHeight="1" x14ac:dyDescent="0.2">
      <c r="A19" s="112"/>
      <c r="B19" s="84"/>
      <c r="C19" s="152"/>
      <c r="D19" s="242" t="s">
        <v>1619</v>
      </c>
      <c r="E19" s="243"/>
      <c r="F19" s="244"/>
      <c r="G19" s="145"/>
    </row>
    <row r="20" spans="1:7" s="54" customFormat="1" ht="29.1" customHeight="1" x14ac:dyDescent="0.2">
      <c r="A20" s="112"/>
      <c r="B20" s="84"/>
      <c r="C20" s="152"/>
      <c r="D20" s="242" t="s">
        <v>1619</v>
      </c>
      <c r="E20" s="243"/>
      <c r="F20" s="244"/>
      <c r="G20" s="145"/>
    </row>
    <row r="21" spans="1:7" s="54" customFormat="1" ht="29.1" customHeight="1" x14ac:dyDescent="0.2">
      <c r="A21" s="116"/>
      <c r="B21" s="88"/>
      <c r="C21" s="153"/>
      <c r="D21" s="245" t="s">
        <v>1619</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A1:O278"/>
  <sheetViews>
    <sheetView showGridLines="0" tabSelected="1" view="pageBreakPreview" zoomScale="85" zoomScaleNormal="100" zoomScaleSheetLayoutView="85" workbookViewId="0">
      <selection activeCell="F25" sqref="F25"/>
    </sheetView>
  </sheetViews>
  <sheetFormatPr defaultColWidth="8.69921875" defaultRowHeight="12" x14ac:dyDescent="0.45"/>
  <cols>
    <col min="1" max="1" width="2.59765625" style="1" customWidth="1"/>
    <col min="2" max="2" width="20.59765625" style="1" customWidth="1"/>
    <col min="3" max="3" width="32.59765625" style="1" bestFit="1" customWidth="1"/>
    <col min="4" max="4" width="3.59765625" style="1" customWidth="1"/>
    <col min="5" max="5" width="35.59765625" style="1" customWidth="1"/>
    <col min="6" max="6" width="17.59765625" style="1" customWidth="1"/>
    <col min="7" max="7" width="3.5" style="1" customWidth="1"/>
    <col min="8" max="8" width="3.5" style="18" customWidth="1"/>
    <col min="9" max="9" width="7" style="18" customWidth="1"/>
    <col min="10" max="10" width="25.69921875" style="149" bestFit="1" customWidth="1"/>
    <col min="11" max="12" width="3.5" style="18" customWidth="1"/>
    <col min="13" max="13" width="10.19921875" style="18" bestFit="1" customWidth="1"/>
    <col min="14" max="14" width="7.69921875" style="163" bestFit="1" customWidth="1"/>
    <col min="15" max="15" width="112.59765625" style="149" customWidth="1"/>
    <col min="16" max="16384" width="8.69921875" style="1"/>
  </cols>
  <sheetData>
    <row r="1" spans="1:15" ht="15" thickBot="1" x14ac:dyDescent="0.5">
      <c r="A1" s="12" t="s">
        <v>585</v>
      </c>
      <c r="B1" s="59"/>
      <c r="G1" s="12" t="s">
        <v>586</v>
      </c>
      <c r="H1" s="1"/>
      <c r="I1" s="1"/>
      <c r="J1" s="1"/>
      <c r="K1" s="1"/>
      <c r="L1" s="1"/>
      <c r="M1" s="1"/>
      <c r="N1" s="160"/>
      <c r="O1" s="1"/>
    </row>
    <row r="2" spans="1:15" ht="12" customHeight="1" x14ac:dyDescent="0.45">
      <c r="B2" s="157" t="s">
        <v>587</v>
      </c>
      <c r="C2" s="204" t="s">
        <v>588</v>
      </c>
      <c r="H2" s="353" t="s">
        <v>589</v>
      </c>
      <c r="I2" s="353"/>
      <c r="J2" s="354"/>
      <c r="K2" s="1"/>
      <c r="L2" s="357" t="s">
        <v>590</v>
      </c>
      <c r="M2" s="358"/>
      <c r="N2" s="358"/>
      <c r="O2" s="359"/>
    </row>
    <row r="3" spans="1:15" ht="12.75" customHeight="1" thickBot="1" x14ac:dyDescent="0.5">
      <c r="B3" s="158" t="s">
        <v>591</v>
      </c>
      <c r="C3" s="218" t="s">
        <v>592</v>
      </c>
      <c r="H3" s="355"/>
      <c r="I3" s="355"/>
      <c r="J3" s="356"/>
      <c r="K3" s="1"/>
      <c r="L3" s="360"/>
      <c r="M3" s="361"/>
      <c r="N3" s="361"/>
      <c r="O3" s="362"/>
    </row>
    <row r="4" spans="1:15" x14ac:dyDescent="0.45">
      <c r="B4" s="339" t="s">
        <v>593</v>
      </c>
      <c r="C4" s="13" t="s">
        <v>594</v>
      </c>
      <c r="D4" s="205" t="s">
        <v>595</v>
      </c>
      <c r="E4" s="204"/>
      <c r="H4" s="161"/>
      <c r="I4" s="161" t="s">
        <v>596</v>
      </c>
      <c r="J4" s="162"/>
      <c r="K4" s="1"/>
      <c r="L4" s="183"/>
      <c r="M4" s="7" t="s">
        <v>596</v>
      </c>
      <c r="N4" s="7" t="s">
        <v>150</v>
      </c>
      <c r="O4" s="184"/>
    </row>
    <row r="5" spans="1:15" x14ac:dyDescent="0.45">
      <c r="B5" s="340"/>
      <c r="C5" s="14" t="s">
        <v>597</v>
      </c>
      <c r="D5" s="341"/>
      <c r="E5" s="342"/>
      <c r="H5" s="203"/>
      <c r="I5" s="258" t="s">
        <v>598</v>
      </c>
      <c r="J5" s="258" t="s">
        <v>599</v>
      </c>
      <c r="K5" s="1" t="s">
        <v>23</v>
      </c>
      <c r="L5" s="203"/>
      <c r="M5" s="296" t="s">
        <v>481</v>
      </c>
      <c r="N5" s="164" t="s">
        <v>22</v>
      </c>
      <c r="O5" s="185" t="s">
        <v>600</v>
      </c>
    </row>
    <row r="6" spans="1:15" x14ac:dyDescent="0.45">
      <c r="B6" s="340"/>
      <c r="C6" s="14" t="s">
        <v>601</v>
      </c>
      <c r="D6" s="343"/>
      <c r="E6" s="344"/>
      <c r="H6" s="203"/>
      <c r="I6" s="258" t="s">
        <v>602</v>
      </c>
      <c r="J6" s="258" t="s">
        <v>603</v>
      </c>
      <c r="K6" s="1" t="s">
        <v>23</v>
      </c>
      <c r="L6" s="203"/>
      <c r="M6" s="296" t="s">
        <v>482</v>
      </c>
      <c r="N6" s="164" t="s">
        <v>38</v>
      </c>
      <c r="O6" s="185" t="s">
        <v>604</v>
      </c>
    </row>
    <row r="7" spans="1:15" x14ac:dyDescent="0.45">
      <c r="B7" s="340"/>
      <c r="C7" s="14" t="s">
        <v>605</v>
      </c>
      <c r="D7" s="341" t="s">
        <v>23</v>
      </c>
      <c r="E7" s="342"/>
      <c r="H7" s="203"/>
      <c r="I7" s="258" t="s">
        <v>606</v>
      </c>
      <c r="J7" s="258" t="s">
        <v>607</v>
      </c>
      <c r="K7" s="1" t="s">
        <v>23</v>
      </c>
      <c r="L7" s="203"/>
      <c r="M7" s="296" t="s">
        <v>483</v>
      </c>
      <c r="N7" s="323" t="s">
        <v>23</v>
      </c>
      <c r="O7" s="185" t="s">
        <v>608</v>
      </c>
    </row>
    <row r="8" spans="1:15" x14ac:dyDescent="0.45">
      <c r="B8" s="340"/>
      <c r="C8" s="14" t="s">
        <v>609</v>
      </c>
      <c r="D8" s="343"/>
      <c r="E8" s="344"/>
      <c r="H8" s="203"/>
      <c r="I8" s="258" t="s">
        <v>610</v>
      </c>
      <c r="J8" s="258" t="s">
        <v>611</v>
      </c>
      <c r="K8" s="1" t="s">
        <v>23</v>
      </c>
      <c r="L8" s="203"/>
      <c r="M8" s="296" t="s">
        <v>484</v>
      </c>
      <c r="N8" s="164" t="s">
        <v>49</v>
      </c>
      <c r="O8" s="185" t="s">
        <v>612</v>
      </c>
    </row>
    <row r="9" spans="1:15" x14ac:dyDescent="0.45">
      <c r="B9" s="340"/>
      <c r="C9" s="14" t="s">
        <v>613</v>
      </c>
      <c r="D9" s="343"/>
      <c r="E9" s="344"/>
      <c r="H9" s="203"/>
      <c r="I9" s="258" t="s">
        <v>614</v>
      </c>
      <c r="J9" s="258" t="s">
        <v>615</v>
      </c>
      <c r="K9" s="1" t="s">
        <v>23</v>
      </c>
      <c r="L9" s="203"/>
      <c r="M9" s="296" t="s">
        <v>485</v>
      </c>
      <c r="N9" s="164" t="s">
        <v>69</v>
      </c>
      <c r="O9" s="185" t="s">
        <v>616</v>
      </c>
    </row>
    <row r="10" spans="1:15" x14ac:dyDescent="0.45">
      <c r="B10" s="340"/>
      <c r="C10" s="14" t="s">
        <v>617</v>
      </c>
      <c r="D10" s="341"/>
      <c r="E10" s="342"/>
      <c r="H10" s="203"/>
      <c r="I10" s="258" t="s">
        <v>618</v>
      </c>
      <c r="J10" s="258" t="s">
        <v>619</v>
      </c>
      <c r="K10" s="1" t="s">
        <v>23</v>
      </c>
      <c r="L10" s="203"/>
      <c r="M10" s="296" t="s">
        <v>486</v>
      </c>
      <c r="N10" s="164" t="s">
        <v>79</v>
      </c>
      <c r="O10" s="185" t="s">
        <v>620</v>
      </c>
    </row>
    <row r="11" spans="1:15" x14ac:dyDescent="0.45">
      <c r="B11" s="340"/>
      <c r="C11" s="14" t="s">
        <v>621</v>
      </c>
      <c r="D11" s="341"/>
      <c r="E11" s="342"/>
      <c r="H11" s="203"/>
      <c r="I11" s="258" t="s">
        <v>622</v>
      </c>
      <c r="J11" s="258" t="s">
        <v>623</v>
      </c>
      <c r="K11" s="1" t="s">
        <v>23</v>
      </c>
      <c r="L11" s="203"/>
      <c r="M11" s="296" t="s">
        <v>487</v>
      </c>
      <c r="N11" s="164" t="s">
        <v>88</v>
      </c>
      <c r="O11" s="185" t="s">
        <v>624</v>
      </c>
    </row>
    <row r="12" spans="1:15" x14ac:dyDescent="0.45">
      <c r="B12" s="348" t="s">
        <v>625</v>
      </c>
      <c r="C12" s="14" t="s">
        <v>594</v>
      </c>
      <c r="D12" s="206" t="s">
        <v>626</v>
      </c>
      <c r="E12" s="207"/>
      <c r="H12" s="203"/>
      <c r="I12" s="258" t="s">
        <v>627</v>
      </c>
      <c r="J12" s="258" t="s">
        <v>628</v>
      </c>
      <c r="K12" s="1" t="s">
        <v>23</v>
      </c>
      <c r="L12" s="203"/>
      <c r="M12" s="296" t="s">
        <v>488</v>
      </c>
      <c r="N12" s="164" t="s">
        <v>93</v>
      </c>
      <c r="O12" s="185" t="s">
        <v>629</v>
      </c>
    </row>
    <row r="13" spans="1:15" x14ac:dyDescent="0.45">
      <c r="B13" s="349"/>
      <c r="C13" s="14" t="s">
        <v>601</v>
      </c>
      <c r="D13" s="341" t="s">
        <v>23</v>
      </c>
      <c r="E13" s="342"/>
      <c r="H13" s="203"/>
      <c r="I13" s="258" t="s">
        <v>630</v>
      </c>
      <c r="J13" s="258" t="s">
        <v>631</v>
      </c>
      <c r="K13" s="1" t="s">
        <v>23</v>
      </c>
      <c r="L13" s="203"/>
      <c r="M13" s="296" t="s">
        <v>489</v>
      </c>
      <c r="N13" s="164" t="s">
        <v>99</v>
      </c>
      <c r="O13" s="185" t="s">
        <v>632</v>
      </c>
    </row>
    <row r="14" spans="1:15" x14ac:dyDescent="0.45">
      <c r="B14" s="350"/>
      <c r="C14" s="14" t="s">
        <v>609</v>
      </c>
      <c r="D14" s="341" t="s">
        <v>23</v>
      </c>
      <c r="E14" s="342"/>
      <c r="H14" s="203"/>
      <c r="I14" s="258" t="s">
        <v>633</v>
      </c>
      <c r="J14" s="258" t="s">
        <v>634</v>
      </c>
      <c r="K14" s="1" t="s">
        <v>23</v>
      </c>
      <c r="L14" s="203"/>
      <c r="M14" s="296" t="s">
        <v>490</v>
      </c>
      <c r="N14" s="164" t="s">
        <v>105</v>
      </c>
      <c r="O14" s="185" t="s">
        <v>635</v>
      </c>
    </row>
    <row r="15" spans="1:15" x14ac:dyDescent="0.45">
      <c r="B15" s="348" t="s">
        <v>636</v>
      </c>
      <c r="C15" s="15" t="s">
        <v>637</v>
      </c>
      <c r="D15" s="351"/>
      <c r="E15" s="352"/>
      <c r="H15" s="203"/>
      <c r="I15" s="258" t="s">
        <v>638</v>
      </c>
      <c r="J15" s="258" t="s">
        <v>639</v>
      </c>
      <c r="K15" s="1" t="s">
        <v>23</v>
      </c>
      <c r="L15" s="203"/>
      <c r="M15" s="296" t="s">
        <v>491</v>
      </c>
      <c r="N15" s="164" t="s">
        <v>110</v>
      </c>
      <c r="O15" s="185" t="s">
        <v>640</v>
      </c>
    </row>
    <row r="16" spans="1:15" x14ac:dyDescent="0.45">
      <c r="B16" s="349"/>
      <c r="C16" s="15" t="s">
        <v>641</v>
      </c>
      <c r="D16" s="347" t="s">
        <v>23</v>
      </c>
      <c r="E16" s="342"/>
      <c r="H16" s="203"/>
      <c r="I16" s="258" t="s">
        <v>642</v>
      </c>
      <c r="J16" s="258" t="s">
        <v>643</v>
      </c>
      <c r="K16" s="1" t="s">
        <v>23</v>
      </c>
      <c r="L16" s="203"/>
      <c r="M16" s="296" t="s">
        <v>492</v>
      </c>
      <c r="N16" s="164" t="s">
        <v>113</v>
      </c>
      <c r="O16" s="185" t="s">
        <v>644</v>
      </c>
    </row>
    <row r="17" spans="2:15" x14ac:dyDescent="0.45">
      <c r="B17" s="349"/>
      <c r="C17" s="15" t="s">
        <v>613</v>
      </c>
      <c r="D17" s="347" t="s">
        <v>23</v>
      </c>
      <c r="E17" s="342"/>
      <c r="H17" s="203"/>
      <c r="I17" s="258" t="s">
        <v>645</v>
      </c>
      <c r="J17" s="258" t="s">
        <v>646</v>
      </c>
      <c r="K17" s="1" t="s">
        <v>23</v>
      </c>
      <c r="L17" s="203"/>
      <c r="M17" s="296" t="s">
        <v>493</v>
      </c>
      <c r="N17" s="164" t="s">
        <v>117</v>
      </c>
      <c r="O17" s="185" t="s">
        <v>647</v>
      </c>
    </row>
    <row r="18" spans="2:15" x14ac:dyDescent="0.45">
      <c r="B18" s="349"/>
      <c r="C18" s="15" t="s">
        <v>648</v>
      </c>
      <c r="D18" s="347"/>
      <c r="E18" s="342"/>
      <c r="H18" s="203"/>
      <c r="I18" s="258" t="s">
        <v>649</v>
      </c>
      <c r="J18" s="258" t="s">
        <v>650</v>
      </c>
      <c r="K18" s="1" t="s">
        <v>23</v>
      </c>
      <c r="L18" s="203"/>
      <c r="M18" s="296" t="s">
        <v>494</v>
      </c>
      <c r="N18" s="164" t="s">
        <v>120</v>
      </c>
      <c r="O18" s="185" t="s">
        <v>651</v>
      </c>
    </row>
    <row r="19" spans="2:15" x14ac:dyDescent="0.45">
      <c r="B19" s="350"/>
      <c r="C19" s="15" t="s">
        <v>652</v>
      </c>
      <c r="D19" s="347" t="s">
        <v>23</v>
      </c>
      <c r="E19" s="342"/>
      <c r="H19" s="203"/>
      <c r="I19" s="258" t="s">
        <v>653</v>
      </c>
      <c r="J19" s="258" t="s">
        <v>654</v>
      </c>
      <c r="K19" s="1" t="s">
        <v>23</v>
      </c>
      <c r="L19" s="203"/>
      <c r="M19" s="296" t="s">
        <v>495</v>
      </c>
      <c r="N19" s="164" t="s">
        <v>123</v>
      </c>
      <c r="O19" s="185" t="s">
        <v>655</v>
      </c>
    </row>
    <row r="20" spans="2:15" x14ac:dyDescent="0.45">
      <c r="B20" s="217" t="s">
        <v>656</v>
      </c>
      <c r="C20" s="216"/>
      <c r="D20" s="365"/>
      <c r="E20" s="366"/>
      <c r="H20" s="203"/>
      <c r="I20" s="258" t="s">
        <v>657</v>
      </c>
      <c r="J20" s="258" t="s">
        <v>658</v>
      </c>
      <c r="K20" s="1" t="s">
        <v>23</v>
      </c>
      <c r="L20" s="203"/>
      <c r="M20" s="296" t="s">
        <v>496</v>
      </c>
      <c r="N20" s="164" t="s">
        <v>126</v>
      </c>
      <c r="O20" s="185" t="s">
        <v>659</v>
      </c>
    </row>
    <row r="21" spans="2:15" x14ac:dyDescent="0.45">
      <c r="B21" s="287" t="s">
        <v>660</v>
      </c>
      <c r="C21" s="216"/>
      <c r="D21" s="365">
        <v>0</v>
      </c>
      <c r="E21" s="366"/>
      <c r="H21" s="203"/>
      <c r="I21" s="258" t="s">
        <v>661</v>
      </c>
      <c r="J21" s="258" t="s">
        <v>662</v>
      </c>
      <c r="K21" s="1" t="s">
        <v>23</v>
      </c>
      <c r="L21" s="203"/>
      <c r="M21" s="296" t="s">
        <v>497</v>
      </c>
      <c r="N21" s="164" t="s">
        <v>129</v>
      </c>
      <c r="O21" s="185" t="s">
        <v>663</v>
      </c>
    </row>
    <row r="22" spans="2:15" x14ac:dyDescent="0.45">
      <c r="B22" s="348" t="s">
        <v>664</v>
      </c>
      <c r="C22" s="15" t="s">
        <v>637</v>
      </c>
      <c r="D22" s="368"/>
      <c r="E22" s="369"/>
      <c r="H22" s="203"/>
      <c r="I22" s="258" t="s">
        <v>665</v>
      </c>
      <c r="J22" s="258" t="s">
        <v>666</v>
      </c>
      <c r="K22" s="1" t="s">
        <v>23</v>
      </c>
      <c r="L22" s="203"/>
      <c r="M22" s="296" t="s">
        <v>498</v>
      </c>
      <c r="N22" s="164" t="s">
        <v>132</v>
      </c>
      <c r="O22" s="185" t="s">
        <v>667</v>
      </c>
    </row>
    <row r="23" spans="2:15" x14ac:dyDescent="0.45">
      <c r="B23" s="349"/>
      <c r="C23" s="15" t="s">
        <v>668</v>
      </c>
      <c r="D23" s="347" t="s">
        <v>23</v>
      </c>
      <c r="E23" s="342"/>
      <c r="H23" s="203"/>
      <c r="I23" s="258" t="s">
        <v>669</v>
      </c>
      <c r="J23" s="258" t="s">
        <v>670</v>
      </c>
      <c r="K23" s="1" t="s">
        <v>23</v>
      </c>
      <c r="L23" s="203"/>
      <c r="M23" s="296" t="s">
        <v>499</v>
      </c>
      <c r="N23" s="164" t="s">
        <v>135</v>
      </c>
      <c r="O23" s="185" t="s">
        <v>671</v>
      </c>
    </row>
    <row r="24" spans="2:15" x14ac:dyDescent="0.45">
      <c r="B24" s="349"/>
      <c r="C24" s="15" t="s">
        <v>613</v>
      </c>
      <c r="D24" s="347" t="s">
        <v>23</v>
      </c>
      <c r="E24" s="342"/>
      <c r="H24" s="203"/>
      <c r="I24" s="258" t="s">
        <v>672</v>
      </c>
      <c r="J24" s="258" t="s">
        <v>673</v>
      </c>
      <c r="K24" s="1" t="s">
        <v>23</v>
      </c>
      <c r="L24" s="203"/>
      <c r="M24" s="296" t="s">
        <v>500</v>
      </c>
      <c r="N24" s="164" t="s">
        <v>138</v>
      </c>
      <c r="O24" s="185" t="s">
        <v>674</v>
      </c>
    </row>
    <row r="25" spans="2:15" x14ac:dyDescent="0.45">
      <c r="B25" s="349"/>
      <c r="C25" s="15" t="s">
        <v>675</v>
      </c>
      <c r="D25" s="347" t="s">
        <v>23</v>
      </c>
      <c r="E25" s="342"/>
      <c r="H25" s="203"/>
      <c r="I25" s="258" t="s">
        <v>676</v>
      </c>
      <c r="J25" s="258" t="s">
        <v>677</v>
      </c>
      <c r="K25" s="1" t="s">
        <v>23</v>
      </c>
      <c r="L25" s="203"/>
      <c r="M25" s="296" t="s">
        <v>501</v>
      </c>
      <c r="N25" s="164" t="s">
        <v>141</v>
      </c>
      <c r="O25" s="185" t="s">
        <v>678</v>
      </c>
    </row>
    <row r="26" spans="2:15" x14ac:dyDescent="0.45">
      <c r="B26" s="350"/>
      <c r="C26" s="15" t="s">
        <v>652</v>
      </c>
      <c r="D26" s="347" t="s">
        <v>23</v>
      </c>
      <c r="E26" s="342"/>
      <c r="H26" s="203"/>
      <c r="I26" s="258" t="s">
        <v>679</v>
      </c>
      <c r="J26" s="258" t="s">
        <v>680</v>
      </c>
      <c r="K26" s="1" t="s">
        <v>23</v>
      </c>
      <c r="L26" s="203"/>
      <c r="M26" s="296" t="s">
        <v>502</v>
      </c>
      <c r="N26" s="164" t="s">
        <v>143</v>
      </c>
      <c r="O26" s="185" t="s">
        <v>681</v>
      </c>
    </row>
    <row r="27" spans="2:15" x14ac:dyDescent="0.45">
      <c r="B27" s="217" t="s">
        <v>682</v>
      </c>
      <c r="C27" s="216"/>
      <c r="D27" s="365"/>
      <c r="E27" s="366"/>
      <c r="H27" s="203"/>
      <c r="I27" s="258" t="s">
        <v>683</v>
      </c>
      <c r="J27" s="258" t="s">
        <v>684</v>
      </c>
      <c r="K27" s="1" t="s">
        <v>23</v>
      </c>
      <c r="L27" s="203"/>
      <c r="M27" s="296" t="s">
        <v>503</v>
      </c>
      <c r="N27" s="164" t="s">
        <v>145</v>
      </c>
      <c r="O27" s="185" t="s">
        <v>685</v>
      </c>
    </row>
    <row r="28" spans="2:15" x14ac:dyDescent="0.45">
      <c r="B28" s="217" t="s">
        <v>686</v>
      </c>
      <c r="C28" s="216"/>
      <c r="D28" s="365">
        <v>0</v>
      </c>
      <c r="E28" s="366"/>
      <c r="H28" s="203"/>
      <c r="I28" s="258" t="s">
        <v>687</v>
      </c>
      <c r="J28" s="258" t="s">
        <v>688</v>
      </c>
      <c r="K28" s="1" t="s">
        <v>23</v>
      </c>
      <c r="L28" s="203"/>
      <c r="M28" s="296" t="s">
        <v>504</v>
      </c>
      <c r="N28" s="164" t="s">
        <v>147</v>
      </c>
      <c r="O28" s="185" t="s">
        <v>689</v>
      </c>
    </row>
    <row r="29" spans="2:15" x14ac:dyDescent="0.45">
      <c r="B29" s="378" t="s">
        <v>690</v>
      </c>
      <c r="C29" s="15" t="s">
        <v>637</v>
      </c>
      <c r="D29" s="367"/>
      <c r="E29" s="352"/>
      <c r="H29" s="203"/>
      <c r="I29" s="258" t="s">
        <v>691</v>
      </c>
      <c r="J29" s="258" t="s">
        <v>692</v>
      </c>
      <c r="K29" s="1" t="s">
        <v>23</v>
      </c>
      <c r="L29" s="203"/>
      <c r="M29" s="296" t="s">
        <v>505</v>
      </c>
      <c r="N29" s="164" t="s">
        <v>149</v>
      </c>
      <c r="O29" s="185" t="s">
        <v>693</v>
      </c>
    </row>
    <row r="30" spans="2:15" x14ac:dyDescent="0.45">
      <c r="B30" s="378"/>
      <c r="C30" s="15" t="s">
        <v>668</v>
      </c>
      <c r="D30" s="341"/>
      <c r="E30" s="342"/>
      <c r="H30" s="203"/>
      <c r="I30" s="258" t="s">
        <v>694</v>
      </c>
      <c r="J30" s="258" t="s">
        <v>695</v>
      </c>
      <c r="K30" s="1" t="s">
        <v>23</v>
      </c>
      <c r="L30" s="203"/>
      <c r="M30" s="296" t="s">
        <v>506</v>
      </c>
      <c r="N30" s="164" t="s">
        <v>153</v>
      </c>
      <c r="O30" s="185" t="s">
        <v>696</v>
      </c>
    </row>
    <row r="31" spans="2:15" x14ac:dyDescent="0.45">
      <c r="B31" s="378"/>
      <c r="C31" s="15" t="s">
        <v>613</v>
      </c>
      <c r="D31" s="341"/>
      <c r="E31" s="342"/>
      <c r="H31" s="203"/>
      <c r="I31" s="258" t="s">
        <v>697</v>
      </c>
      <c r="J31" s="258" t="s">
        <v>698</v>
      </c>
      <c r="K31" s="1" t="s">
        <v>23</v>
      </c>
      <c r="L31" s="203"/>
      <c r="M31" s="296" t="s">
        <v>507</v>
      </c>
      <c r="N31" s="164" t="s">
        <v>156</v>
      </c>
      <c r="O31" s="185" t="s">
        <v>699</v>
      </c>
    </row>
    <row r="32" spans="2:15" x14ac:dyDescent="0.45">
      <c r="B32" s="378"/>
      <c r="C32" s="15" t="s">
        <v>675</v>
      </c>
      <c r="D32" s="341"/>
      <c r="E32" s="342"/>
      <c r="H32" s="203"/>
      <c r="I32" s="258" t="s">
        <v>700</v>
      </c>
      <c r="J32" s="258" t="s">
        <v>701</v>
      </c>
      <c r="K32" s="1" t="s">
        <v>23</v>
      </c>
      <c r="L32" s="203"/>
      <c r="M32" s="296" t="s">
        <v>508</v>
      </c>
      <c r="N32" s="164" t="s">
        <v>159</v>
      </c>
      <c r="O32" s="185" t="s">
        <v>702</v>
      </c>
    </row>
    <row r="33" spans="1:15" ht="12.6" thickBot="1" x14ac:dyDescent="0.5">
      <c r="B33" s="379"/>
      <c r="C33" s="16" t="s">
        <v>652</v>
      </c>
      <c r="D33" s="380"/>
      <c r="E33" s="381"/>
      <c r="H33" s="203"/>
      <c r="I33" s="258" t="s">
        <v>703</v>
      </c>
      <c r="J33" s="258" t="s">
        <v>704</v>
      </c>
      <c r="K33" s="1" t="s">
        <v>23</v>
      </c>
      <c r="L33" s="203"/>
      <c r="M33" s="296" t="s">
        <v>509</v>
      </c>
      <c r="N33" s="164" t="s">
        <v>162</v>
      </c>
      <c r="O33" s="185" t="s">
        <v>705</v>
      </c>
    </row>
    <row r="34" spans="1:15" ht="13.2" x14ac:dyDescent="0.45">
      <c r="B34" s="24"/>
      <c r="C34" s="24"/>
      <c r="D34" s="288"/>
      <c r="E34" s="288"/>
      <c r="H34" s="203"/>
      <c r="I34" s="258" t="s">
        <v>706</v>
      </c>
      <c r="J34" s="258" t="s">
        <v>707</v>
      </c>
      <c r="K34" s="1" t="s">
        <v>23</v>
      </c>
      <c r="L34" s="203"/>
      <c r="M34" s="296" t="s">
        <v>510</v>
      </c>
      <c r="N34" s="164" t="s">
        <v>165</v>
      </c>
      <c r="O34" s="185" t="s">
        <v>708</v>
      </c>
    </row>
    <row r="35" spans="1:15" ht="14.4" x14ac:dyDescent="0.45">
      <c r="A35" s="12"/>
      <c r="D35" s="24"/>
      <c r="H35" s="203"/>
      <c r="I35" s="258" t="s">
        <v>709</v>
      </c>
      <c r="J35" s="258" t="s">
        <v>710</v>
      </c>
      <c r="K35" s="1" t="s">
        <v>23</v>
      </c>
      <c r="L35" s="203"/>
      <c r="M35" s="296" t="s">
        <v>511</v>
      </c>
      <c r="N35" s="164" t="s">
        <v>168</v>
      </c>
      <c r="O35" s="185" t="s">
        <v>711</v>
      </c>
    </row>
    <row r="36" spans="1:15" ht="15" thickBot="1" x14ac:dyDescent="0.5">
      <c r="A36" s="12" t="s">
        <v>712</v>
      </c>
      <c r="D36" s="295"/>
      <c r="H36" s="203"/>
      <c r="I36" s="258" t="s">
        <v>713</v>
      </c>
      <c r="J36" s="258" t="s">
        <v>714</v>
      </c>
      <c r="K36" s="1" t="s">
        <v>23</v>
      </c>
      <c r="L36" s="203"/>
      <c r="M36" s="296" t="s">
        <v>512</v>
      </c>
      <c r="N36" s="164" t="s">
        <v>171</v>
      </c>
      <c r="O36" s="185" t="s">
        <v>715</v>
      </c>
    </row>
    <row r="37" spans="1:15" ht="12" customHeight="1" x14ac:dyDescent="0.45">
      <c r="B37" s="382" t="s">
        <v>716</v>
      </c>
      <c r="C37" s="383"/>
      <c r="D37" s="201"/>
      <c r="H37" s="203"/>
      <c r="I37" s="258" t="s">
        <v>717</v>
      </c>
      <c r="J37" s="258" t="s">
        <v>718</v>
      </c>
      <c r="K37" s="1" t="s">
        <v>23</v>
      </c>
      <c r="L37" s="203"/>
      <c r="M37" s="296" t="s">
        <v>513</v>
      </c>
      <c r="N37" s="164" t="s">
        <v>174</v>
      </c>
      <c r="O37" s="185" t="s">
        <v>719</v>
      </c>
    </row>
    <row r="38" spans="1:15" ht="12" customHeight="1" thickBot="1" x14ac:dyDescent="0.5">
      <c r="B38" s="384" t="s">
        <v>720</v>
      </c>
      <c r="C38" s="385"/>
      <c r="D38" s="202"/>
      <c r="H38" s="203"/>
      <c r="I38" s="258" t="s">
        <v>721</v>
      </c>
      <c r="J38" s="258" t="s">
        <v>722</v>
      </c>
      <c r="K38" s="1" t="s">
        <v>23</v>
      </c>
      <c r="L38" s="203"/>
      <c r="M38" s="296" t="s">
        <v>514</v>
      </c>
      <c r="N38" s="164" t="s">
        <v>177</v>
      </c>
      <c r="O38" s="185" t="s">
        <v>723</v>
      </c>
    </row>
    <row r="39" spans="1:15" x14ac:dyDescent="0.45">
      <c r="H39" s="203"/>
      <c r="I39" s="258" t="s">
        <v>724</v>
      </c>
      <c r="J39" s="258" t="s">
        <v>725</v>
      </c>
      <c r="K39" s="1" t="s">
        <v>23</v>
      </c>
      <c r="L39" s="203"/>
      <c r="M39" s="296" t="s">
        <v>515</v>
      </c>
      <c r="N39" s="164" t="s">
        <v>180</v>
      </c>
      <c r="O39" s="185" t="s">
        <v>726</v>
      </c>
    </row>
    <row r="40" spans="1:15" ht="15" thickBot="1" x14ac:dyDescent="0.5">
      <c r="A40" s="12" t="s">
        <v>727</v>
      </c>
      <c r="H40" s="203"/>
      <c r="I40" s="258" t="s">
        <v>728</v>
      </c>
      <c r="J40" s="258" t="s">
        <v>729</v>
      </c>
      <c r="K40" s="1" t="s">
        <v>23</v>
      </c>
      <c r="L40" s="203"/>
      <c r="M40" s="296" t="s">
        <v>516</v>
      </c>
      <c r="N40" s="164" t="s">
        <v>183</v>
      </c>
      <c r="O40" s="185" t="s">
        <v>730</v>
      </c>
    </row>
    <row r="41" spans="1:15" x14ac:dyDescent="0.45">
      <c r="B41" s="392" t="s">
        <v>731</v>
      </c>
      <c r="C41" s="393"/>
      <c r="D41" s="393" t="s">
        <v>732</v>
      </c>
      <c r="E41" s="394"/>
      <c r="H41" s="203"/>
      <c r="I41" s="258" t="s">
        <v>733</v>
      </c>
      <c r="J41" s="258" t="s">
        <v>734</v>
      </c>
      <c r="K41" s="1" t="s">
        <v>23</v>
      </c>
      <c r="L41" s="203"/>
      <c r="M41" s="296" t="s">
        <v>517</v>
      </c>
      <c r="N41" s="164" t="s">
        <v>186</v>
      </c>
      <c r="O41" s="185" t="s">
        <v>735</v>
      </c>
    </row>
    <row r="42" spans="1:15" ht="12" customHeight="1" x14ac:dyDescent="0.45">
      <c r="B42" s="386" t="s">
        <v>736</v>
      </c>
      <c r="C42" s="387"/>
      <c r="D42" s="345" t="s">
        <v>737</v>
      </c>
      <c r="E42" s="346"/>
      <c r="H42" s="203"/>
      <c r="I42" s="258" t="s">
        <v>738</v>
      </c>
      <c r="J42" s="258" t="s">
        <v>739</v>
      </c>
      <c r="K42" s="1" t="s">
        <v>23</v>
      </c>
      <c r="L42" s="203"/>
      <c r="M42" s="296" t="s">
        <v>518</v>
      </c>
      <c r="N42" s="164" t="s">
        <v>189</v>
      </c>
      <c r="O42" s="185" t="s">
        <v>740</v>
      </c>
    </row>
    <row r="43" spans="1:15" x14ac:dyDescent="0.45">
      <c r="B43" s="386" t="s">
        <v>741</v>
      </c>
      <c r="C43" s="387"/>
      <c r="D43" s="345" t="s">
        <v>737</v>
      </c>
      <c r="E43" s="346"/>
      <c r="H43" s="203"/>
      <c r="I43" s="258" t="s">
        <v>742</v>
      </c>
      <c r="J43" s="258" t="s">
        <v>743</v>
      </c>
      <c r="K43" s="1" t="s">
        <v>23</v>
      </c>
      <c r="L43" s="203"/>
      <c r="M43" s="296" t="s">
        <v>519</v>
      </c>
      <c r="N43" s="164" t="s">
        <v>192</v>
      </c>
      <c r="O43" s="185" t="s">
        <v>744</v>
      </c>
    </row>
    <row r="44" spans="1:15" ht="12.6" thickBot="1" x14ac:dyDescent="0.5">
      <c r="B44" s="388" t="s">
        <v>745</v>
      </c>
      <c r="C44" s="389"/>
      <c r="D44" s="390" t="s">
        <v>737</v>
      </c>
      <c r="E44" s="391"/>
      <c r="H44" s="203"/>
      <c r="I44" s="258" t="s">
        <v>746</v>
      </c>
      <c r="J44" s="258" t="s">
        <v>747</v>
      </c>
      <c r="K44" s="1" t="s">
        <v>23</v>
      </c>
      <c r="L44" s="203"/>
      <c r="M44" s="296" t="s">
        <v>520</v>
      </c>
      <c r="N44" s="164" t="s">
        <v>195</v>
      </c>
      <c r="O44" s="185" t="s">
        <v>748</v>
      </c>
    </row>
    <row r="45" spans="1:15" ht="12.6" thickBot="1" x14ac:dyDescent="0.5">
      <c r="H45" s="203"/>
      <c r="I45" s="258" t="s">
        <v>749</v>
      </c>
      <c r="J45" s="258" t="s">
        <v>750</v>
      </c>
      <c r="K45" s="1" t="s">
        <v>23</v>
      </c>
      <c r="L45" s="203"/>
      <c r="M45" s="296" t="s">
        <v>521</v>
      </c>
      <c r="N45" s="164" t="s">
        <v>198</v>
      </c>
      <c r="O45" s="185" t="s">
        <v>751</v>
      </c>
    </row>
    <row r="46" spans="1:15" ht="13.2" thickTop="1" thickBot="1" x14ac:dyDescent="0.5">
      <c r="D46" s="363" t="s">
        <v>752</v>
      </c>
      <c r="E46" s="364"/>
      <c r="H46" s="203"/>
      <c r="I46" s="258" t="s">
        <v>753</v>
      </c>
      <c r="J46" s="258" t="s">
        <v>754</v>
      </c>
      <c r="K46" s="1" t="s">
        <v>23</v>
      </c>
      <c r="L46" s="203"/>
      <c r="M46" s="296" t="s">
        <v>522</v>
      </c>
      <c r="N46" s="164" t="s">
        <v>201</v>
      </c>
      <c r="O46" s="185" t="s">
        <v>755</v>
      </c>
    </row>
    <row r="47" spans="1:15" ht="12.6" thickTop="1" x14ac:dyDescent="0.45">
      <c r="H47" s="203"/>
      <c r="I47" s="258" t="s">
        <v>756</v>
      </c>
      <c r="J47" s="258" t="s">
        <v>757</v>
      </c>
      <c r="K47" s="1" t="s">
        <v>23</v>
      </c>
      <c r="L47" s="203"/>
      <c r="M47" s="296" t="s">
        <v>523</v>
      </c>
      <c r="N47" s="164" t="s">
        <v>204</v>
      </c>
      <c r="O47" s="185" t="s">
        <v>758</v>
      </c>
    </row>
    <row r="48" spans="1:15" ht="15" thickBot="1" x14ac:dyDescent="0.5">
      <c r="A48" s="12" t="s">
        <v>759</v>
      </c>
      <c r="H48" s="203"/>
      <c r="I48" s="258" t="s">
        <v>760</v>
      </c>
      <c r="J48" s="258" t="s">
        <v>761</v>
      </c>
      <c r="K48" s="1" t="s">
        <v>23</v>
      </c>
      <c r="L48" s="203"/>
      <c r="M48" s="296" t="s">
        <v>524</v>
      </c>
      <c r="N48" s="164" t="s">
        <v>207</v>
      </c>
      <c r="O48" s="185" t="s">
        <v>762</v>
      </c>
    </row>
    <row r="49" spans="2:15" ht="12.6" thickBot="1" x14ac:dyDescent="0.5">
      <c r="B49" s="370" t="s">
        <v>763</v>
      </c>
      <c r="C49" s="371"/>
      <c r="D49" s="372" t="s">
        <v>764</v>
      </c>
      <c r="E49" s="373"/>
      <c r="H49" s="203"/>
      <c r="I49" s="258" t="s">
        <v>765</v>
      </c>
      <c r="J49" s="258" t="s">
        <v>766</v>
      </c>
      <c r="K49" s="1" t="s">
        <v>23</v>
      </c>
      <c r="L49" s="203"/>
      <c r="M49" s="296" t="s">
        <v>525</v>
      </c>
      <c r="N49" s="164" t="s">
        <v>209</v>
      </c>
      <c r="O49" s="185" t="s">
        <v>767</v>
      </c>
    </row>
    <row r="50" spans="2:15" ht="12.6" thickBot="1" x14ac:dyDescent="0.5">
      <c r="B50" s="374" t="s">
        <v>768</v>
      </c>
      <c r="C50" s="375"/>
      <c r="D50" s="376" t="s">
        <v>769</v>
      </c>
      <c r="E50" s="377"/>
      <c r="H50" s="203"/>
      <c r="I50" s="258" t="s">
        <v>770</v>
      </c>
      <c r="J50" s="258" t="s">
        <v>771</v>
      </c>
      <c r="K50" s="1" t="s">
        <v>23</v>
      </c>
      <c r="L50" s="203"/>
      <c r="M50" s="296" t="s">
        <v>526</v>
      </c>
      <c r="N50" s="164" t="s">
        <v>211</v>
      </c>
      <c r="O50" s="185" t="s">
        <v>772</v>
      </c>
    </row>
    <row r="51" spans="2:15" x14ac:dyDescent="0.45">
      <c r="H51" s="203"/>
      <c r="I51" s="258" t="s">
        <v>773</v>
      </c>
      <c r="J51" s="258" t="s">
        <v>774</v>
      </c>
      <c r="K51" s="1" t="s">
        <v>23</v>
      </c>
      <c r="L51" s="203"/>
      <c r="M51" s="296" t="s">
        <v>527</v>
      </c>
      <c r="N51" s="164" t="s">
        <v>213</v>
      </c>
      <c r="O51" s="185" t="s">
        <v>775</v>
      </c>
    </row>
    <row r="52" spans="2:15" x14ac:dyDescent="0.45">
      <c r="H52" s="203"/>
      <c r="I52" s="258" t="s">
        <v>776</v>
      </c>
      <c r="J52" s="258" t="s">
        <v>777</v>
      </c>
      <c r="K52" s="1" t="s">
        <v>23</v>
      </c>
      <c r="L52" s="203"/>
      <c r="M52" s="296" t="s">
        <v>528</v>
      </c>
      <c r="N52" s="164" t="s">
        <v>215</v>
      </c>
      <c r="O52" s="185" t="s">
        <v>778</v>
      </c>
    </row>
    <row r="53" spans="2:15" x14ac:dyDescent="0.45">
      <c r="H53" s="203"/>
      <c r="I53" s="258" t="s">
        <v>779</v>
      </c>
      <c r="J53" s="258" t="s">
        <v>780</v>
      </c>
      <c r="K53" s="1" t="s">
        <v>23</v>
      </c>
      <c r="L53" s="203"/>
      <c r="M53" s="296" t="s">
        <v>529</v>
      </c>
      <c r="N53" s="164" t="s">
        <v>217</v>
      </c>
      <c r="O53" s="185" t="s">
        <v>781</v>
      </c>
    </row>
    <row r="54" spans="2:15" x14ac:dyDescent="0.45">
      <c r="H54" s="203"/>
      <c r="I54" s="258" t="s">
        <v>782</v>
      </c>
      <c r="J54" s="258" t="s">
        <v>783</v>
      </c>
      <c r="K54" s="1" t="s">
        <v>23</v>
      </c>
      <c r="L54" s="203"/>
      <c r="M54" s="296" t="s">
        <v>530</v>
      </c>
      <c r="N54" s="164" t="s">
        <v>219</v>
      </c>
      <c r="O54" s="185" t="s">
        <v>784</v>
      </c>
    </row>
    <row r="55" spans="2:15" x14ac:dyDescent="0.45">
      <c r="H55" s="203"/>
      <c r="I55" s="258" t="s">
        <v>785</v>
      </c>
      <c r="J55" s="258" t="s">
        <v>786</v>
      </c>
      <c r="K55" s="1" t="s">
        <v>23</v>
      </c>
      <c r="L55" s="203"/>
      <c r="M55" s="296" t="s">
        <v>531</v>
      </c>
      <c r="N55" s="164" t="s">
        <v>221</v>
      </c>
      <c r="O55" s="185" t="s">
        <v>787</v>
      </c>
    </row>
    <row r="56" spans="2:15" x14ac:dyDescent="0.45">
      <c r="H56" s="203"/>
      <c r="I56" s="258" t="s">
        <v>788</v>
      </c>
      <c r="J56" s="258" t="s">
        <v>789</v>
      </c>
      <c r="K56" s="1" t="s">
        <v>23</v>
      </c>
      <c r="L56" s="203"/>
      <c r="M56" s="296" t="s">
        <v>532</v>
      </c>
      <c r="N56" s="164" t="s">
        <v>223</v>
      </c>
      <c r="O56" s="185" t="s">
        <v>790</v>
      </c>
    </row>
    <row r="57" spans="2:15" x14ac:dyDescent="0.45">
      <c r="H57" s="203"/>
      <c r="I57" s="258" t="s">
        <v>791</v>
      </c>
      <c r="J57" s="258" t="s">
        <v>792</v>
      </c>
      <c r="K57" s="1" t="s">
        <v>23</v>
      </c>
      <c r="L57" s="203"/>
      <c r="M57" s="296" t="s">
        <v>533</v>
      </c>
      <c r="N57" s="164" t="s">
        <v>225</v>
      </c>
      <c r="O57" s="185" t="s">
        <v>793</v>
      </c>
    </row>
    <row r="58" spans="2:15" x14ac:dyDescent="0.45">
      <c r="H58" s="203"/>
      <c r="I58" s="258" t="s">
        <v>794</v>
      </c>
      <c r="J58" s="258" t="s">
        <v>795</v>
      </c>
      <c r="K58" s="1" t="s">
        <v>23</v>
      </c>
      <c r="L58" s="203"/>
      <c r="M58" s="296" t="s">
        <v>534</v>
      </c>
      <c r="N58" s="164" t="s">
        <v>227</v>
      </c>
      <c r="O58" s="185" t="s">
        <v>796</v>
      </c>
    </row>
    <row r="59" spans="2:15" x14ac:dyDescent="0.45">
      <c r="H59" s="203"/>
      <c r="I59" s="258" t="s">
        <v>797</v>
      </c>
      <c r="J59" s="258" t="s">
        <v>798</v>
      </c>
      <c r="K59" s="1" t="s">
        <v>23</v>
      </c>
      <c r="L59" s="203"/>
      <c r="M59" s="296" t="s">
        <v>535</v>
      </c>
      <c r="N59" s="164" t="s">
        <v>229</v>
      </c>
      <c r="O59" s="185" t="s">
        <v>799</v>
      </c>
    </row>
    <row r="60" spans="2:15" x14ac:dyDescent="0.45">
      <c r="H60" s="203"/>
      <c r="I60" s="258" t="s">
        <v>800</v>
      </c>
      <c r="J60" s="258" t="s">
        <v>801</v>
      </c>
      <c r="K60" s="1" t="s">
        <v>23</v>
      </c>
      <c r="L60" s="203"/>
      <c r="M60" s="296" t="s">
        <v>536</v>
      </c>
      <c r="N60" s="164" t="s">
        <v>231</v>
      </c>
      <c r="O60" s="185" t="s">
        <v>802</v>
      </c>
    </row>
    <row r="61" spans="2:15" x14ac:dyDescent="0.45">
      <c r="H61" s="203"/>
      <c r="I61" s="258" t="s">
        <v>803</v>
      </c>
      <c r="J61" s="258" t="s">
        <v>804</v>
      </c>
      <c r="K61" s="1" t="s">
        <v>23</v>
      </c>
      <c r="L61" s="203"/>
      <c r="M61" s="296" t="s">
        <v>537</v>
      </c>
      <c r="N61" s="164" t="s">
        <v>233</v>
      </c>
      <c r="O61" s="185" t="s">
        <v>805</v>
      </c>
    </row>
    <row r="62" spans="2:15" x14ac:dyDescent="0.45">
      <c r="H62" s="203"/>
      <c r="I62" s="258" t="s">
        <v>806</v>
      </c>
      <c r="J62" s="258" t="s">
        <v>807</v>
      </c>
      <c r="K62" s="1" t="s">
        <v>23</v>
      </c>
      <c r="L62" s="203"/>
      <c r="M62" s="296" t="s">
        <v>538</v>
      </c>
      <c r="N62" s="164" t="s">
        <v>235</v>
      </c>
      <c r="O62" s="185" t="s">
        <v>808</v>
      </c>
    </row>
    <row r="63" spans="2:15" x14ac:dyDescent="0.45">
      <c r="H63" s="203"/>
      <c r="I63" s="258" t="s">
        <v>809</v>
      </c>
      <c r="J63" s="258" t="s">
        <v>810</v>
      </c>
      <c r="K63" s="1" t="s">
        <v>23</v>
      </c>
      <c r="L63" s="203"/>
      <c r="M63" s="296" t="s">
        <v>539</v>
      </c>
      <c r="N63" s="164" t="s">
        <v>237</v>
      </c>
      <c r="O63" s="185" t="s">
        <v>811</v>
      </c>
    </row>
    <row r="64" spans="2:15" x14ac:dyDescent="0.45">
      <c r="H64" s="203"/>
      <c r="I64" s="258" t="s">
        <v>812</v>
      </c>
      <c r="J64" s="258" t="s">
        <v>813</v>
      </c>
      <c r="K64" s="1" t="s">
        <v>23</v>
      </c>
      <c r="L64" s="203"/>
      <c r="M64" s="296" t="s">
        <v>540</v>
      </c>
      <c r="N64" s="164" t="s">
        <v>239</v>
      </c>
      <c r="O64" s="185" t="s">
        <v>814</v>
      </c>
    </row>
    <row r="65" spans="8:15" x14ac:dyDescent="0.45">
      <c r="H65" s="203"/>
      <c r="I65" s="258" t="s">
        <v>815</v>
      </c>
      <c r="J65" s="258" t="s">
        <v>816</v>
      </c>
      <c r="K65" s="1" t="s">
        <v>23</v>
      </c>
      <c r="L65" s="203"/>
      <c r="M65" s="296" t="s">
        <v>541</v>
      </c>
      <c r="N65" s="164" t="s">
        <v>241</v>
      </c>
      <c r="O65" s="185" t="s">
        <v>817</v>
      </c>
    </row>
    <row r="66" spans="8:15" x14ac:dyDescent="0.45">
      <c r="H66" s="203"/>
      <c r="I66" s="258" t="s">
        <v>818</v>
      </c>
      <c r="J66" s="258" t="s">
        <v>819</v>
      </c>
      <c r="K66" s="1" t="s">
        <v>23</v>
      </c>
      <c r="L66" s="203"/>
      <c r="M66" s="296" t="s">
        <v>542</v>
      </c>
      <c r="N66" s="164" t="s">
        <v>243</v>
      </c>
      <c r="O66" s="185" t="s">
        <v>820</v>
      </c>
    </row>
    <row r="67" spans="8:15" x14ac:dyDescent="0.45">
      <c r="H67" s="203"/>
      <c r="I67" s="258" t="s">
        <v>821</v>
      </c>
      <c r="J67" s="258" t="s">
        <v>822</v>
      </c>
      <c r="K67" s="1" t="s">
        <v>23</v>
      </c>
      <c r="L67" s="203"/>
      <c r="M67" s="296" t="s">
        <v>543</v>
      </c>
      <c r="N67" s="164" t="s">
        <v>245</v>
      </c>
      <c r="O67" s="185" t="s">
        <v>823</v>
      </c>
    </row>
    <row r="68" spans="8:15" x14ac:dyDescent="0.45">
      <c r="H68" s="203"/>
      <c r="I68" s="258" t="s">
        <v>824</v>
      </c>
      <c r="J68" s="258" t="s">
        <v>825</v>
      </c>
      <c r="K68" s="1" t="s">
        <v>23</v>
      </c>
      <c r="L68" s="203"/>
      <c r="M68" s="296" t="s">
        <v>544</v>
      </c>
      <c r="N68" s="164" t="s">
        <v>247</v>
      </c>
      <c r="O68" s="185" t="s">
        <v>826</v>
      </c>
    </row>
    <row r="69" spans="8:15" x14ac:dyDescent="0.45">
      <c r="H69" s="203"/>
      <c r="I69" s="258" t="s">
        <v>827</v>
      </c>
      <c r="J69" s="258" t="s">
        <v>828</v>
      </c>
      <c r="K69" s="1" t="s">
        <v>23</v>
      </c>
      <c r="L69" s="203"/>
      <c r="M69" s="296" t="s">
        <v>545</v>
      </c>
      <c r="N69" s="164" t="s">
        <v>249</v>
      </c>
      <c r="O69" s="185" t="s">
        <v>829</v>
      </c>
    </row>
    <row r="70" spans="8:15" x14ac:dyDescent="0.45">
      <c r="H70" s="203"/>
      <c r="I70" s="258" t="s">
        <v>830</v>
      </c>
      <c r="J70" s="258" t="s">
        <v>831</v>
      </c>
      <c r="K70" s="1" t="s">
        <v>23</v>
      </c>
      <c r="L70" s="203"/>
      <c r="M70" s="296" t="s">
        <v>546</v>
      </c>
      <c r="N70" s="164" t="s">
        <v>251</v>
      </c>
      <c r="O70" s="185" t="s">
        <v>832</v>
      </c>
    </row>
    <row r="71" spans="8:15" x14ac:dyDescent="0.45">
      <c r="H71" s="203"/>
      <c r="I71" s="258" t="s">
        <v>833</v>
      </c>
      <c r="J71" s="258" t="s">
        <v>834</v>
      </c>
      <c r="K71" s="1" t="s">
        <v>23</v>
      </c>
      <c r="L71" s="203"/>
      <c r="M71" s="296" t="s">
        <v>547</v>
      </c>
      <c r="N71" s="164" t="s">
        <v>253</v>
      </c>
      <c r="O71" s="185" t="s">
        <v>835</v>
      </c>
    </row>
    <row r="72" spans="8:15" x14ac:dyDescent="0.45">
      <c r="H72" s="203"/>
      <c r="I72" s="258" t="s">
        <v>836</v>
      </c>
      <c r="J72" s="258" t="s">
        <v>837</v>
      </c>
      <c r="K72" s="1" t="s">
        <v>23</v>
      </c>
      <c r="L72" s="203"/>
      <c r="M72" s="296" t="s">
        <v>548</v>
      </c>
      <c r="N72" s="164" t="s">
        <v>255</v>
      </c>
      <c r="O72" s="185" t="s">
        <v>838</v>
      </c>
    </row>
    <row r="73" spans="8:15" x14ac:dyDescent="0.45">
      <c r="H73" s="203"/>
      <c r="I73" s="258" t="s">
        <v>839</v>
      </c>
      <c r="J73" s="258" t="s">
        <v>840</v>
      </c>
      <c r="K73" s="1" t="s">
        <v>23</v>
      </c>
      <c r="L73" s="203"/>
      <c r="M73" s="296" t="s">
        <v>549</v>
      </c>
      <c r="N73" s="164" t="s">
        <v>257</v>
      </c>
      <c r="O73" s="185" t="s">
        <v>841</v>
      </c>
    </row>
    <row r="74" spans="8:15" x14ac:dyDescent="0.45">
      <c r="H74" s="203"/>
      <c r="I74" s="258" t="s">
        <v>842</v>
      </c>
      <c r="J74" s="258" t="s">
        <v>843</v>
      </c>
      <c r="K74" s="1" t="s">
        <v>23</v>
      </c>
      <c r="L74" s="203"/>
      <c r="M74" s="296" t="s">
        <v>550</v>
      </c>
      <c r="N74" s="164" t="s">
        <v>259</v>
      </c>
      <c r="O74" s="185" t="s">
        <v>844</v>
      </c>
    </row>
    <row r="75" spans="8:15" x14ac:dyDescent="0.45">
      <c r="H75" s="203"/>
      <c r="I75" s="258" t="s">
        <v>845</v>
      </c>
      <c r="J75" s="258" t="s">
        <v>846</v>
      </c>
      <c r="K75" s="1" t="s">
        <v>23</v>
      </c>
      <c r="L75" s="203"/>
      <c r="M75" s="296" t="s">
        <v>551</v>
      </c>
      <c r="N75" s="164" t="s">
        <v>261</v>
      </c>
      <c r="O75" s="185" t="s">
        <v>847</v>
      </c>
    </row>
    <row r="76" spans="8:15" x14ac:dyDescent="0.45">
      <c r="H76" s="203"/>
      <c r="I76" s="258" t="s">
        <v>848</v>
      </c>
      <c r="J76" s="258" t="s">
        <v>849</v>
      </c>
      <c r="K76" s="1" t="s">
        <v>23</v>
      </c>
      <c r="L76" s="203"/>
      <c r="M76" s="296" t="s">
        <v>552</v>
      </c>
      <c r="N76" s="164" t="s">
        <v>263</v>
      </c>
      <c r="O76" s="185" t="s">
        <v>850</v>
      </c>
    </row>
    <row r="77" spans="8:15" x14ac:dyDescent="0.45">
      <c r="H77" s="203"/>
      <c r="I77" s="258" t="s">
        <v>851</v>
      </c>
      <c r="J77" s="258" t="s">
        <v>852</v>
      </c>
      <c r="K77" s="1" t="s">
        <v>23</v>
      </c>
      <c r="L77" s="203"/>
      <c r="M77" s="296" t="s">
        <v>553</v>
      </c>
      <c r="N77" s="164" t="s">
        <v>265</v>
      </c>
      <c r="O77" s="185" t="s">
        <v>853</v>
      </c>
    </row>
    <row r="78" spans="8:15" x14ac:dyDescent="0.45">
      <c r="H78" s="203"/>
      <c r="I78" s="258" t="s">
        <v>854</v>
      </c>
      <c r="J78" s="258" t="s">
        <v>855</v>
      </c>
      <c r="K78" s="1" t="s">
        <v>23</v>
      </c>
      <c r="L78" s="203"/>
      <c r="M78" s="296" t="s">
        <v>554</v>
      </c>
      <c r="N78" s="164" t="s">
        <v>267</v>
      </c>
      <c r="O78" s="185" t="s">
        <v>856</v>
      </c>
    </row>
    <row r="79" spans="8:15" x14ac:dyDescent="0.45">
      <c r="H79" s="203"/>
      <c r="I79" s="258" t="s">
        <v>857</v>
      </c>
      <c r="J79" s="258" t="s">
        <v>858</v>
      </c>
      <c r="K79" s="1" t="s">
        <v>23</v>
      </c>
      <c r="L79" s="203"/>
      <c r="M79" s="296" t="s">
        <v>555</v>
      </c>
      <c r="N79" s="164" t="s">
        <v>269</v>
      </c>
      <c r="O79" s="185" t="s">
        <v>859</v>
      </c>
    </row>
    <row r="80" spans="8:15" x14ac:dyDescent="0.45">
      <c r="H80" s="203"/>
      <c r="I80" s="258" t="s">
        <v>860</v>
      </c>
      <c r="J80" s="258" t="s">
        <v>861</v>
      </c>
      <c r="K80" s="1" t="s">
        <v>23</v>
      </c>
      <c r="L80" s="203"/>
      <c r="M80" s="296" t="s">
        <v>556</v>
      </c>
      <c r="N80" s="164" t="s">
        <v>271</v>
      </c>
      <c r="O80" s="185" t="s">
        <v>862</v>
      </c>
    </row>
    <row r="81" spans="8:15" x14ac:dyDescent="0.45">
      <c r="H81" s="203"/>
      <c r="I81" s="258" t="s">
        <v>863</v>
      </c>
      <c r="J81" s="258" t="s">
        <v>864</v>
      </c>
      <c r="K81" s="1" t="s">
        <v>23</v>
      </c>
      <c r="L81" s="203"/>
      <c r="M81" s="296" t="s">
        <v>557</v>
      </c>
      <c r="N81" s="164" t="s">
        <v>273</v>
      </c>
      <c r="O81" s="185" t="s">
        <v>865</v>
      </c>
    </row>
    <row r="82" spans="8:15" x14ac:dyDescent="0.45">
      <c r="H82" s="203"/>
      <c r="I82" s="258" t="s">
        <v>866</v>
      </c>
      <c r="J82" s="258" t="s">
        <v>867</v>
      </c>
      <c r="K82" s="1" t="s">
        <v>23</v>
      </c>
      <c r="L82" s="203"/>
      <c r="M82" s="296" t="s">
        <v>558</v>
      </c>
      <c r="N82" s="164" t="s">
        <v>275</v>
      </c>
      <c r="O82" s="185" t="s">
        <v>868</v>
      </c>
    </row>
    <row r="83" spans="8:15" x14ac:dyDescent="0.45">
      <c r="H83" s="203"/>
      <c r="I83" s="258" t="s">
        <v>869</v>
      </c>
      <c r="J83" s="258" t="s">
        <v>870</v>
      </c>
      <c r="K83" s="1" t="s">
        <v>23</v>
      </c>
      <c r="L83" s="203"/>
      <c r="M83" s="296" t="s">
        <v>559</v>
      </c>
      <c r="N83" s="164" t="s">
        <v>277</v>
      </c>
      <c r="O83" s="185" t="s">
        <v>871</v>
      </c>
    </row>
    <row r="84" spans="8:15" x14ac:dyDescent="0.45">
      <c r="H84" s="203"/>
      <c r="I84" s="258" t="s">
        <v>872</v>
      </c>
      <c r="J84" s="258" t="s">
        <v>873</v>
      </c>
      <c r="K84" s="1" t="s">
        <v>23</v>
      </c>
      <c r="L84" s="203"/>
      <c r="M84" s="296" t="s">
        <v>560</v>
      </c>
      <c r="N84" s="164" t="s">
        <v>279</v>
      </c>
      <c r="O84" s="185" t="s">
        <v>874</v>
      </c>
    </row>
    <row r="85" spans="8:15" x14ac:dyDescent="0.45">
      <c r="H85" s="203"/>
      <c r="I85" s="258" t="s">
        <v>875</v>
      </c>
      <c r="J85" s="258" t="s">
        <v>876</v>
      </c>
      <c r="K85" s="1" t="s">
        <v>23</v>
      </c>
      <c r="L85" s="203"/>
      <c r="M85" s="296" t="s">
        <v>561</v>
      </c>
      <c r="N85" s="164" t="s">
        <v>281</v>
      </c>
      <c r="O85" s="185" t="s">
        <v>877</v>
      </c>
    </row>
    <row r="86" spans="8:15" x14ac:dyDescent="0.45">
      <c r="H86" s="203"/>
      <c r="I86" s="258" t="s">
        <v>878</v>
      </c>
      <c r="J86" s="258" t="s">
        <v>879</v>
      </c>
      <c r="K86" s="1" t="s">
        <v>23</v>
      </c>
      <c r="L86" s="203"/>
      <c r="M86" s="296" t="s">
        <v>562</v>
      </c>
      <c r="N86" s="164" t="s">
        <v>283</v>
      </c>
      <c r="O86" s="185" t="s">
        <v>880</v>
      </c>
    </row>
    <row r="87" spans="8:15" x14ac:dyDescent="0.45">
      <c r="H87" s="203"/>
      <c r="I87" s="258" t="s">
        <v>881</v>
      </c>
      <c r="J87" s="258" t="s">
        <v>882</v>
      </c>
      <c r="K87" s="1" t="s">
        <v>23</v>
      </c>
      <c r="L87" s="203"/>
      <c r="M87" s="296" t="s">
        <v>563</v>
      </c>
      <c r="N87" s="164" t="s">
        <v>285</v>
      </c>
      <c r="O87" s="185" t="s">
        <v>883</v>
      </c>
    </row>
    <row r="88" spans="8:15" x14ac:dyDescent="0.45">
      <c r="H88" s="203"/>
      <c r="I88" s="258" t="s">
        <v>884</v>
      </c>
      <c r="J88" s="258" t="s">
        <v>885</v>
      </c>
      <c r="K88" s="1" t="s">
        <v>23</v>
      </c>
      <c r="L88" s="203"/>
      <c r="M88" s="296" t="s">
        <v>564</v>
      </c>
      <c r="N88" s="164" t="s">
        <v>287</v>
      </c>
      <c r="O88" s="185" t="s">
        <v>886</v>
      </c>
    </row>
    <row r="89" spans="8:15" x14ac:dyDescent="0.45">
      <c r="H89" s="203"/>
      <c r="I89" s="258" t="s">
        <v>887</v>
      </c>
      <c r="J89" s="258" t="s">
        <v>888</v>
      </c>
      <c r="K89" s="1" t="s">
        <v>23</v>
      </c>
      <c r="L89" s="203"/>
      <c r="M89" s="296" t="s">
        <v>565</v>
      </c>
      <c r="N89" s="164" t="s">
        <v>289</v>
      </c>
      <c r="O89" s="185" t="s">
        <v>889</v>
      </c>
    </row>
    <row r="90" spans="8:15" x14ac:dyDescent="0.45">
      <c r="H90" s="203"/>
      <c r="I90" s="258" t="s">
        <v>890</v>
      </c>
      <c r="J90" s="258" t="s">
        <v>891</v>
      </c>
      <c r="K90" s="1" t="s">
        <v>23</v>
      </c>
      <c r="L90" s="203"/>
      <c r="M90" s="296" t="s">
        <v>566</v>
      </c>
      <c r="N90" s="164" t="s">
        <v>291</v>
      </c>
      <c r="O90" s="185" t="s">
        <v>892</v>
      </c>
    </row>
    <row r="91" spans="8:15" x14ac:dyDescent="0.45">
      <c r="H91" s="203"/>
      <c r="I91" s="258" t="s">
        <v>893</v>
      </c>
      <c r="J91" s="258" t="s">
        <v>894</v>
      </c>
      <c r="K91" s="1" t="s">
        <v>23</v>
      </c>
      <c r="L91" s="203"/>
      <c r="M91" s="296" t="s">
        <v>567</v>
      </c>
      <c r="N91" s="164" t="s">
        <v>293</v>
      </c>
      <c r="O91" s="185" t="s">
        <v>895</v>
      </c>
    </row>
    <row r="92" spans="8:15" x14ac:dyDescent="0.45">
      <c r="H92" s="203"/>
      <c r="I92" s="258" t="s">
        <v>896</v>
      </c>
      <c r="J92" s="258" t="s">
        <v>897</v>
      </c>
      <c r="K92" s="1" t="s">
        <v>23</v>
      </c>
      <c r="L92" s="203"/>
      <c r="M92" s="296" t="s">
        <v>568</v>
      </c>
      <c r="N92" s="164" t="s">
        <v>295</v>
      </c>
      <c r="O92" s="185" t="s">
        <v>898</v>
      </c>
    </row>
    <row r="93" spans="8:15" x14ac:dyDescent="0.45">
      <c r="H93" s="203"/>
      <c r="I93" s="258" t="s">
        <v>899</v>
      </c>
      <c r="J93" s="258" t="s">
        <v>900</v>
      </c>
      <c r="K93" s="1" t="s">
        <v>23</v>
      </c>
      <c r="L93" s="203"/>
      <c r="M93" s="296" t="s">
        <v>569</v>
      </c>
      <c r="N93" s="164" t="s">
        <v>297</v>
      </c>
      <c r="O93" s="185" t="s">
        <v>901</v>
      </c>
    </row>
    <row r="94" spans="8:15" x14ac:dyDescent="0.45">
      <c r="H94" s="203"/>
      <c r="I94" s="258" t="s">
        <v>902</v>
      </c>
      <c r="J94" s="258" t="s">
        <v>903</v>
      </c>
      <c r="K94" s="1" t="s">
        <v>23</v>
      </c>
      <c r="L94" s="203"/>
      <c r="M94" s="296" t="s">
        <v>570</v>
      </c>
      <c r="N94" s="164" t="s">
        <v>299</v>
      </c>
      <c r="O94" s="185" t="s">
        <v>904</v>
      </c>
    </row>
    <row r="95" spans="8:15" x14ac:dyDescent="0.45">
      <c r="H95" s="203"/>
      <c r="I95" s="258" t="s">
        <v>905</v>
      </c>
      <c r="J95" s="258" t="s">
        <v>906</v>
      </c>
      <c r="K95" s="1" t="s">
        <v>23</v>
      </c>
      <c r="L95" s="203"/>
      <c r="M95" s="296" t="s">
        <v>571</v>
      </c>
      <c r="N95" s="164" t="s">
        <v>301</v>
      </c>
      <c r="O95" s="185" t="s">
        <v>907</v>
      </c>
    </row>
    <row r="96" spans="8:15" x14ac:dyDescent="0.45">
      <c r="H96" s="203"/>
      <c r="I96" s="258" t="s">
        <v>908</v>
      </c>
      <c r="J96" s="258" t="s">
        <v>909</v>
      </c>
      <c r="K96" s="1" t="s">
        <v>23</v>
      </c>
      <c r="L96" s="203"/>
      <c r="M96" s="296" t="s">
        <v>572</v>
      </c>
      <c r="N96" s="164" t="s">
        <v>303</v>
      </c>
      <c r="O96" s="185" t="s">
        <v>910</v>
      </c>
    </row>
    <row r="97" spans="8:15" x14ac:dyDescent="0.45">
      <c r="H97" s="203"/>
      <c r="I97" s="258" t="s">
        <v>911</v>
      </c>
      <c r="J97" s="258" t="s">
        <v>912</v>
      </c>
      <c r="K97" s="1" t="s">
        <v>23</v>
      </c>
      <c r="L97" s="203"/>
      <c r="M97" s="296" t="s">
        <v>573</v>
      </c>
      <c r="N97" s="164" t="s">
        <v>305</v>
      </c>
      <c r="O97" s="185" t="s">
        <v>913</v>
      </c>
    </row>
    <row r="98" spans="8:15" x14ac:dyDescent="0.45">
      <c r="H98" s="203"/>
      <c r="I98" s="258" t="s">
        <v>914</v>
      </c>
      <c r="J98" s="258" t="s">
        <v>915</v>
      </c>
      <c r="K98" s="1" t="s">
        <v>23</v>
      </c>
      <c r="L98" s="203"/>
      <c r="M98" s="296" t="s">
        <v>574</v>
      </c>
      <c r="N98" s="164" t="s">
        <v>307</v>
      </c>
      <c r="O98" s="185" t="s">
        <v>916</v>
      </c>
    </row>
    <row r="99" spans="8:15" x14ac:dyDescent="0.45">
      <c r="H99" s="203"/>
      <c r="I99" s="258" t="s">
        <v>917</v>
      </c>
      <c r="J99" s="258" t="s">
        <v>918</v>
      </c>
      <c r="K99" s="1" t="s">
        <v>23</v>
      </c>
      <c r="L99" s="203"/>
      <c r="M99" s="296" t="s">
        <v>575</v>
      </c>
      <c r="N99" s="164" t="s">
        <v>309</v>
      </c>
      <c r="O99" s="185" t="s">
        <v>919</v>
      </c>
    </row>
    <row r="100" spans="8:15" x14ac:dyDescent="0.45">
      <c r="H100" s="203"/>
      <c r="I100" s="258" t="s">
        <v>920</v>
      </c>
      <c r="J100" s="258" t="s">
        <v>921</v>
      </c>
      <c r="K100" s="1" t="s">
        <v>23</v>
      </c>
      <c r="L100" s="203"/>
      <c r="M100" s="296" t="s">
        <v>576</v>
      </c>
      <c r="N100" s="164" t="s">
        <v>311</v>
      </c>
      <c r="O100" s="185" t="s">
        <v>922</v>
      </c>
    </row>
    <row r="101" spans="8:15" x14ac:dyDescent="0.45">
      <c r="H101" s="203"/>
      <c r="I101" s="258" t="s">
        <v>923</v>
      </c>
      <c r="J101" s="258" t="s">
        <v>924</v>
      </c>
      <c r="K101" s="1" t="s">
        <v>23</v>
      </c>
      <c r="L101" s="203"/>
      <c r="M101" s="296" t="s">
        <v>577</v>
      </c>
      <c r="N101" s="164" t="s">
        <v>313</v>
      </c>
      <c r="O101" s="185" t="s">
        <v>925</v>
      </c>
    </row>
    <row r="102" spans="8:15" x14ac:dyDescent="0.45">
      <c r="H102" s="203"/>
      <c r="I102" s="258" t="s">
        <v>926</v>
      </c>
      <c r="J102" s="258" t="s">
        <v>927</v>
      </c>
      <c r="K102" s="1" t="s">
        <v>23</v>
      </c>
      <c r="L102" s="203"/>
      <c r="M102" s="296" t="s">
        <v>578</v>
      </c>
      <c r="N102" s="164" t="s">
        <v>315</v>
      </c>
      <c r="O102" s="185" t="s">
        <v>928</v>
      </c>
    </row>
    <row r="103" spans="8:15" x14ac:dyDescent="0.45">
      <c r="H103" s="203"/>
      <c r="I103" s="258" t="s">
        <v>929</v>
      </c>
      <c r="J103" s="258" t="s">
        <v>930</v>
      </c>
      <c r="K103" s="1" t="s">
        <v>23</v>
      </c>
      <c r="L103" s="203"/>
      <c r="M103" s="296" t="s">
        <v>579</v>
      </c>
      <c r="N103" s="164" t="s">
        <v>317</v>
      </c>
      <c r="O103" s="185" t="s">
        <v>931</v>
      </c>
    </row>
    <row r="104" spans="8:15" x14ac:dyDescent="0.45">
      <c r="H104" s="203"/>
      <c r="I104" s="258" t="s">
        <v>932</v>
      </c>
      <c r="J104" s="258" t="s">
        <v>933</v>
      </c>
      <c r="K104" s="1" t="s">
        <v>23</v>
      </c>
      <c r="L104" s="203"/>
      <c r="M104" s="296" t="s">
        <v>580</v>
      </c>
      <c r="N104" s="164" t="s">
        <v>319</v>
      </c>
      <c r="O104" s="185" t="s">
        <v>934</v>
      </c>
    </row>
    <row r="105" spans="8:15" x14ac:dyDescent="0.45">
      <c r="H105" s="203"/>
      <c r="I105" s="258" t="s">
        <v>935</v>
      </c>
      <c r="J105" s="258" t="s">
        <v>936</v>
      </c>
      <c r="K105" s="1" t="s">
        <v>23</v>
      </c>
      <c r="L105" s="203"/>
      <c r="M105" s="296" t="s">
        <v>581</v>
      </c>
      <c r="N105" s="164" t="s">
        <v>321</v>
      </c>
      <c r="O105" s="185" t="s">
        <v>937</v>
      </c>
    </row>
    <row r="106" spans="8:15" x14ac:dyDescent="0.45">
      <c r="H106" s="203"/>
      <c r="I106" s="258" t="s">
        <v>938</v>
      </c>
      <c r="J106" s="258" t="s">
        <v>939</v>
      </c>
      <c r="K106" s="1" t="s">
        <v>23</v>
      </c>
      <c r="L106" s="203"/>
      <c r="M106" s="296" t="s">
        <v>582</v>
      </c>
      <c r="N106" s="164" t="s">
        <v>323</v>
      </c>
      <c r="O106" s="185" t="s">
        <v>940</v>
      </c>
    </row>
    <row r="107" spans="8:15" x14ac:dyDescent="0.45">
      <c r="H107" s="203"/>
      <c r="I107" s="258" t="s">
        <v>941</v>
      </c>
      <c r="J107" s="258" t="s">
        <v>942</v>
      </c>
      <c r="K107" s="1" t="s">
        <v>23</v>
      </c>
      <c r="L107" s="203"/>
      <c r="M107" s="296" t="s">
        <v>583</v>
      </c>
      <c r="N107" s="164" t="s">
        <v>325</v>
      </c>
      <c r="O107" s="185" t="s">
        <v>943</v>
      </c>
    </row>
    <row r="108" spans="8:15" x14ac:dyDescent="0.45">
      <c r="H108" s="203"/>
      <c r="I108" s="258" t="s">
        <v>944</v>
      </c>
      <c r="J108" s="258" t="s">
        <v>945</v>
      </c>
      <c r="K108" s="1" t="s">
        <v>23</v>
      </c>
      <c r="L108" s="203"/>
      <c r="M108" s="296" t="s">
        <v>584</v>
      </c>
      <c r="N108" s="164" t="s">
        <v>327</v>
      </c>
      <c r="O108" s="185" t="s">
        <v>946</v>
      </c>
    </row>
    <row r="109" spans="8:15" x14ac:dyDescent="0.45">
      <c r="H109" s="203"/>
      <c r="I109" s="258" t="s">
        <v>947</v>
      </c>
      <c r="J109" s="258" t="s">
        <v>948</v>
      </c>
      <c r="K109" s="1" t="s">
        <v>23</v>
      </c>
      <c r="L109" s="1"/>
      <c r="M109" s="1"/>
      <c r="N109" s="1"/>
      <c r="O109" s="1"/>
    </row>
    <row r="110" spans="8:15" x14ac:dyDescent="0.45">
      <c r="H110" s="203"/>
      <c r="I110" s="258" t="s">
        <v>949</v>
      </c>
      <c r="J110" s="258" t="s">
        <v>950</v>
      </c>
      <c r="K110" s="1" t="s">
        <v>23</v>
      </c>
      <c r="L110" s="1"/>
      <c r="M110" s="1"/>
      <c r="N110" s="1"/>
      <c r="O110" s="1"/>
    </row>
    <row r="111" spans="8:15" x14ac:dyDescent="0.45">
      <c r="H111" s="203"/>
      <c r="I111" s="258" t="s">
        <v>951</v>
      </c>
      <c r="J111" s="258" t="s">
        <v>952</v>
      </c>
      <c r="K111" s="1" t="s">
        <v>23</v>
      </c>
      <c r="L111" s="1"/>
      <c r="M111" s="1"/>
      <c r="N111" s="1"/>
      <c r="O111" s="1"/>
    </row>
    <row r="112" spans="8:15" x14ac:dyDescent="0.45">
      <c r="H112" s="203"/>
      <c r="I112" s="258" t="s">
        <v>953</v>
      </c>
      <c r="J112" s="258" t="s">
        <v>954</v>
      </c>
      <c r="K112" s="1" t="s">
        <v>23</v>
      </c>
      <c r="L112" s="1"/>
      <c r="M112" s="1"/>
      <c r="N112" s="1"/>
      <c r="O112" s="1"/>
    </row>
    <row r="113" spans="8:15" x14ac:dyDescent="0.45">
      <c r="H113" s="203"/>
      <c r="I113" s="258" t="s">
        <v>955</v>
      </c>
      <c r="J113" s="258" t="s">
        <v>956</v>
      </c>
      <c r="K113" s="1" t="s">
        <v>23</v>
      </c>
      <c r="L113" s="1"/>
      <c r="M113" s="1"/>
      <c r="N113" s="1"/>
      <c r="O113" s="1"/>
    </row>
    <row r="114" spans="8:15" x14ac:dyDescent="0.45">
      <c r="H114" s="203"/>
      <c r="I114" s="258" t="s">
        <v>957</v>
      </c>
      <c r="J114" s="258" t="s">
        <v>958</v>
      </c>
      <c r="K114" s="1" t="s">
        <v>23</v>
      </c>
      <c r="L114" s="1"/>
      <c r="M114" s="1"/>
      <c r="N114" s="1"/>
      <c r="O114" s="1"/>
    </row>
    <row r="115" spans="8:15" x14ac:dyDescent="0.45">
      <c r="H115" s="203"/>
      <c r="I115" s="258" t="s">
        <v>959</v>
      </c>
      <c r="J115" s="258" t="s">
        <v>960</v>
      </c>
      <c r="K115" s="1" t="s">
        <v>23</v>
      </c>
      <c r="L115" s="1"/>
      <c r="M115" s="1"/>
      <c r="N115" s="1"/>
      <c r="O115" s="1"/>
    </row>
    <row r="116" spans="8:15" x14ac:dyDescent="0.45">
      <c r="H116" s="203"/>
      <c r="I116" s="258" t="s">
        <v>961</v>
      </c>
      <c r="J116" s="258" t="s">
        <v>962</v>
      </c>
      <c r="K116" s="1" t="s">
        <v>23</v>
      </c>
      <c r="L116" s="1"/>
      <c r="M116" s="1"/>
      <c r="N116" s="1"/>
      <c r="O116" s="1"/>
    </row>
    <row r="117" spans="8:15" x14ac:dyDescent="0.45">
      <c r="H117" s="203"/>
      <c r="I117" s="258" t="s">
        <v>963</v>
      </c>
      <c r="J117" s="258" t="s">
        <v>964</v>
      </c>
      <c r="K117" s="1" t="s">
        <v>23</v>
      </c>
      <c r="L117" s="1"/>
      <c r="M117" s="1"/>
      <c r="N117" s="1"/>
      <c r="O117" s="1"/>
    </row>
    <row r="118" spans="8:15" x14ac:dyDescent="0.45">
      <c r="H118" s="203"/>
      <c r="I118" s="258" t="s">
        <v>965</v>
      </c>
      <c r="J118" s="258" t="s">
        <v>966</v>
      </c>
      <c r="K118" s="1" t="s">
        <v>23</v>
      </c>
      <c r="L118" s="1"/>
      <c r="M118" s="1"/>
      <c r="N118" s="1"/>
      <c r="O118" s="1"/>
    </row>
    <row r="119" spans="8:15" x14ac:dyDescent="0.45">
      <c r="H119" s="203"/>
      <c r="I119" s="258" t="s">
        <v>967</v>
      </c>
      <c r="J119" s="258" t="s">
        <v>968</v>
      </c>
      <c r="K119" s="1" t="s">
        <v>23</v>
      </c>
      <c r="L119" s="1"/>
      <c r="M119" s="1"/>
      <c r="N119" s="1"/>
      <c r="O119" s="1"/>
    </row>
    <row r="120" spans="8:15" x14ac:dyDescent="0.45">
      <c r="H120" s="203"/>
      <c r="I120" s="258" t="s">
        <v>969</v>
      </c>
      <c r="J120" s="258" t="s">
        <v>970</v>
      </c>
      <c r="K120" s="1" t="s">
        <v>23</v>
      </c>
      <c r="L120" s="1"/>
      <c r="M120" s="1"/>
      <c r="N120" s="1"/>
      <c r="O120" s="1"/>
    </row>
    <row r="121" spans="8:15" x14ac:dyDescent="0.45">
      <c r="H121" s="203"/>
      <c r="I121" s="258" t="s">
        <v>971</v>
      </c>
      <c r="J121" s="258" t="s">
        <v>972</v>
      </c>
      <c r="K121" s="1" t="s">
        <v>23</v>
      </c>
      <c r="L121" s="1"/>
      <c r="M121" s="1"/>
      <c r="N121" s="1"/>
      <c r="O121" s="1"/>
    </row>
    <row r="122" spans="8:15" x14ac:dyDescent="0.45">
      <c r="H122" s="203"/>
      <c r="I122" s="258" t="s">
        <v>973</v>
      </c>
      <c r="J122" s="258" t="s">
        <v>974</v>
      </c>
      <c r="K122" s="1" t="s">
        <v>23</v>
      </c>
      <c r="L122" s="1"/>
      <c r="M122" s="1"/>
      <c r="N122" s="1"/>
      <c r="O122" s="1"/>
    </row>
    <row r="123" spans="8:15" x14ac:dyDescent="0.45">
      <c r="H123" s="203"/>
      <c r="I123" s="258" t="s">
        <v>975</v>
      </c>
      <c r="J123" s="258" t="s">
        <v>976</v>
      </c>
      <c r="K123" s="1" t="s">
        <v>23</v>
      </c>
      <c r="L123" s="1"/>
      <c r="M123" s="1"/>
      <c r="N123" s="1"/>
      <c r="O123" s="1"/>
    </row>
    <row r="124" spans="8:15" x14ac:dyDescent="0.45">
      <c r="H124" s="203"/>
      <c r="I124" s="258" t="s">
        <v>977</v>
      </c>
      <c r="J124" s="258" t="s">
        <v>978</v>
      </c>
      <c r="K124" s="1" t="s">
        <v>23</v>
      </c>
      <c r="L124" s="1"/>
      <c r="M124" s="1"/>
      <c r="N124" s="1"/>
      <c r="O124" s="1"/>
    </row>
    <row r="125" spans="8:15" x14ac:dyDescent="0.45">
      <c r="H125" s="203"/>
      <c r="I125" s="258" t="s">
        <v>979</v>
      </c>
      <c r="J125" s="258" t="s">
        <v>980</v>
      </c>
      <c r="K125" s="1" t="s">
        <v>23</v>
      </c>
      <c r="L125" s="1"/>
      <c r="M125" s="1"/>
      <c r="N125" s="1"/>
      <c r="O125" s="1"/>
    </row>
    <row r="126" spans="8:15" x14ac:dyDescent="0.45">
      <c r="H126" s="203"/>
      <c r="I126" s="258" t="s">
        <v>981</v>
      </c>
      <c r="J126" s="258" t="s">
        <v>982</v>
      </c>
      <c r="K126" s="1" t="s">
        <v>23</v>
      </c>
      <c r="L126" s="1"/>
      <c r="M126" s="1"/>
      <c r="N126" s="1"/>
      <c r="O126" s="1"/>
    </row>
    <row r="127" spans="8:15" x14ac:dyDescent="0.45">
      <c r="H127" s="203"/>
      <c r="I127" s="258" t="s">
        <v>983</v>
      </c>
      <c r="J127" s="258" t="s">
        <v>984</v>
      </c>
      <c r="K127" s="1" t="s">
        <v>23</v>
      </c>
      <c r="L127" s="1"/>
      <c r="M127" s="1"/>
      <c r="N127" s="1"/>
      <c r="O127" s="1"/>
    </row>
    <row r="128" spans="8:15" x14ac:dyDescent="0.45">
      <c r="H128" s="203"/>
      <c r="I128" s="258" t="s">
        <v>985</v>
      </c>
      <c r="J128" s="258" t="s">
        <v>986</v>
      </c>
      <c r="K128" s="1" t="s">
        <v>23</v>
      </c>
      <c r="L128" s="1"/>
      <c r="M128" s="1"/>
      <c r="N128" s="1"/>
      <c r="O128" s="1"/>
    </row>
    <row r="129" spans="8:15" x14ac:dyDescent="0.45">
      <c r="H129" s="203"/>
      <c r="I129" s="258" t="s">
        <v>987</v>
      </c>
      <c r="J129" s="258" t="s">
        <v>988</v>
      </c>
      <c r="K129" s="1" t="s">
        <v>23</v>
      </c>
      <c r="L129" s="1"/>
      <c r="M129" s="1"/>
      <c r="N129" s="1"/>
      <c r="O129" s="1"/>
    </row>
    <row r="130" spans="8:15" x14ac:dyDescent="0.45">
      <c r="H130" s="203"/>
      <c r="I130" s="258" t="s">
        <v>989</v>
      </c>
      <c r="J130" s="258" t="s">
        <v>990</v>
      </c>
      <c r="K130" s="1" t="s">
        <v>23</v>
      </c>
      <c r="L130" s="1"/>
      <c r="M130" s="1"/>
      <c r="N130" s="1"/>
      <c r="O130" s="1"/>
    </row>
    <row r="131" spans="8:15" x14ac:dyDescent="0.45">
      <c r="H131" s="203"/>
      <c r="I131" s="258" t="s">
        <v>991</v>
      </c>
      <c r="J131" s="258" t="s">
        <v>992</v>
      </c>
      <c r="K131" s="1" t="s">
        <v>23</v>
      </c>
      <c r="L131" s="1"/>
      <c r="M131" s="1"/>
      <c r="N131" s="1"/>
      <c r="O131" s="1"/>
    </row>
    <row r="132" spans="8:15" x14ac:dyDescent="0.45">
      <c r="H132" s="203"/>
      <c r="I132" s="258" t="s">
        <v>993</v>
      </c>
      <c r="J132" s="258" t="s">
        <v>994</v>
      </c>
      <c r="K132" s="1" t="s">
        <v>23</v>
      </c>
      <c r="L132" s="1"/>
      <c r="M132" s="1"/>
      <c r="N132" s="1"/>
      <c r="O132" s="1"/>
    </row>
    <row r="133" spans="8:15" x14ac:dyDescent="0.45">
      <c r="H133" s="203"/>
      <c r="I133" s="258" t="s">
        <v>995</v>
      </c>
      <c r="J133" s="258" t="s">
        <v>996</v>
      </c>
      <c r="K133" s="1" t="s">
        <v>23</v>
      </c>
      <c r="L133" s="1"/>
      <c r="M133" s="1"/>
      <c r="N133" s="1"/>
      <c r="O133" s="1"/>
    </row>
    <row r="134" spans="8:15" x14ac:dyDescent="0.45">
      <c r="H134" s="203"/>
      <c r="I134" s="258" t="s">
        <v>997</v>
      </c>
      <c r="J134" s="258" t="s">
        <v>998</v>
      </c>
      <c r="K134" s="1" t="s">
        <v>23</v>
      </c>
      <c r="L134" s="1"/>
      <c r="M134" s="1"/>
      <c r="N134" s="1"/>
      <c r="O134" s="1"/>
    </row>
    <row r="135" spans="8:15" x14ac:dyDescent="0.45">
      <c r="H135" s="203"/>
      <c r="I135" s="258" t="s">
        <v>999</v>
      </c>
      <c r="J135" s="258" t="s">
        <v>1000</v>
      </c>
      <c r="K135" s="1" t="s">
        <v>23</v>
      </c>
      <c r="L135" s="1"/>
      <c r="M135" s="1"/>
      <c r="N135" s="1"/>
      <c r="O135" s="1"/>
    </row>
    <row r="136" spans="8:15" x14ac:dyDescent="0.45">
      <c r="H136" s="203"/>
      <c r="I136" s="258" t="s">
        <v>1001</v>
      </c>
      <c r="J136" s="258" t="s">
        <v>1002</v>
      </c>
      <c r="K136" s="1" t="s">
        <v>23</v>
      </c>
      <c r="L136" s="1"/>
      <c r="M136" s="1"/>
      <c r="N136" s="1"/>
      <c r="O136" s="1"/>
    </row>
    <row r="137" spans="8:15" x14ac:dyDescent="0.45">
      <c r="H137" s="203"/>
      <c r="I137" s="258" t="s">
        <v>1003</v>
      </c>
      <c r="J137" s="258" t="s">
        <v>1004</v>
      </c>
      <c r="K137" s="1" t="s">
        <v>23</v>
      </c>
      <c r="L137" s="1"/>
      <c r="M137" s="1"/>
      <c r="N137" s="1"/>
      <c r="O137" s="1"/>
    </row>
    <row r="138" spans="8:15" x14ac:dyDescent="0.45">
      <c r="H138" s="203"/>
      <c r="I138" s="258" t="s">
        <v>1005</v>
      </c>
      <c r="J138" s="258" t="s">
        <v>1006</v>
      </c>
      <c r="K138" s="1" t="s">
        <v>23</v>
      </c>
      <c r="L138" s="1"/>
      <c r="M138" s="1"/>
      <c r="N138" s="1"/>
      <c r="O138" s="1"/>
    </row>
    <row r="139" spans="8:15" x14ac:dyDescent="0.45">
      <c r="H139" s="203"/>
      <c r="I139" s="258" t="s">
        <v>1007</v>
      </c>
      <c r="J139" s="258" t="s">
        <v>1008</v>
      </c>
      <c r="K139" s="1" t="s">
        <v>23</v>
      </c>
      <c r="L139" s="1"/>
      <c r="M139" s="1"/>
      <c r="N139" s="1"/>
      <c r="O139" s="1"/>
    </row>
    <row r="140" spans="8:15" x14ac:dyDescent="0.45">
      <c r="H140" s="203"/>
      <c r="I140" s="258" t="s">
        <v>1009</v>
      </c>
      <c r="J140" s="258" t="s">
        <v>1010</v>
      </c>
      <c r="K140" s="1" t="s">
        <v>23</v>
      </c>
      <c r="L140" s="1"/>
      <c r="M140" s="1"/>
      <c r="N140" s="1"/>
      <c r="O140" s="1"/>
    </row>
    <row r="141" spans="8:15" x14ac:dyDescent="0.45">
      <c r="H141" s="203"/>
      <c r="I141" s="258" t="s">
        <v>1011</v>
      </c>
      <c r="J141" s="258" t="s">
        <v>1012</v>
      </c>
      <c r="K141" s="1" t="s">
        <v>23</v>
      </c>
      <c r="L141" s="1"/>
      <c r="M141" s="1"/>
      <c r="N141" s="1"/>
      <c r="O141" s="1"/>
    </row>
    <row r="142" spans="8:15" x14ac:dyDescent="0.45">
      <c r="H142" s="203"/>
      <c r="I142" s="258" t="s">
        <v>1013</v>
      </c>
      <c r="J142" s="258" t="s">
        <v>1014</v>
      </c>
      <c r="K142" s="1" t="s">
        <v>23</v>
      </c>
      <c r="L142" s="1"/>
      <c r="M142" s="1"/>
      <c r="N142" s="1"/>
      <c r="O142" s="1"/>
    </row>
    <row r="143" spans="8:15" x14ac:dyDescent="0.45">
      <c r="H143" s="203"/>
      <c r="I143" s="258" t="s">
        <v>1015</v>
      </c>
      <c r="J143" s="258" t="s">
        <v>1016</v>
      </c>
      <c r="K143" s="1" t="s">
        <v>23</v>
      </c>
      <c r="L143" s="1"/>
      <c r="M143" s="1"/>
      <c r="N143" s="1"/>
      <c r="O143" s="1"/>
    </row>
    <row r="144" spans="8:15" x14ac:dyDescent="0.45">
      <c r="H144" s="203"/>
      <c r="I144" s="258" t="s">
        <v>1017</v>
      </c>
      <c r="J144" s="258" t="s">
        <v>1018</v>
      </c>
      <c r="K144" s="1" t="s">
        <v>23</v>
      </c>
      <c r="L144" s="1"/>
      <c r="M144" s="1"/>
      <c r="N144" s="1"/>
      <c r="O144" s="1"/>
    </row>
    <row r="145" spans="8:15" x14ac:dyDescent="0.45">
      <c r="H145" s="203"/>
      <c r="I145" s="258" t="s">
        <v>1019</v>
      </c>
      <c r="J145" s="258" t="s">
        <v>1020</v>
      </c>
      <c r="K145" s="1" t="s">
        <v>23</v>
      </c>
      <c r="L145" s="1"/>
      <c r="M145" s="1"/>
      <c r="N145" s="1"/>
      <c r="O145" s="1"/>
    </row>
    <row r="146" spans="8:15" x14ac:dyDescent="0.45">
      <c r="H146" s="203"/>
      <c r="I146" s="258" t="s">
        <v>1021</v>
      </c>
      <c r="J146" s="258" t="s">
        <v>1022</v>
      </c>
      <c r="K146" s="1" t="s">
        <v>23</v>
      </c>
      <c r="L146" s="1"/>
      <c r="M146" s="1"/>
      <c r="N146" s="1"/>
      <c r="O146" s="1"/>
    </row>
    <row r="147" spans="8:15" x14ac:dyDescent="0.45">
      <c r="H147" s="203"/>
      <c r="I147" s="258" t="s">
        <v>1023</v>
      </c>
      <c r="J147" s="258" t="s">
        <v>1024</v>
      </c>
      <c r="K147" s="1" t="s">
        <v>23</v>
      </c>
      <c r="L147" s="1"/>
      <c r="M147" s="1"/>
      <c r="N147" s="1"/>
      <c r="O147" s="1"/>
    </row>
    <row r="148" spans="8:15" x14ac:dyDescent="0.45">
      <c r="H148" s="203"/>
      <c r="I148" s="258" t="s">
        <v>1025</v>
      </c>
      <c r="J148" s="258" t="s">
        <v>1026</v>
      </c>
      <c r="K148" s="1" t="s">
        <v>23</v>
      </c>
      <c r="L148" s="1"/>
      <c r="M148" s="1"/>
      <c r="N148" s="1"/>
      <c r="O148" s="1"/>
    </row>
    <row r="149" spans="8:15" x14ac:dyDescent="0.45">
      <c r="H149" s="203"/>
      <c r="I149" s="258" t="s">
        <v>1027</v>
      </c>
      <c r="J149" s="258" t="s">
        <v>1028</v>
      </c>
      <c r="K149" s="1" t="s">
        <v>23</v>
      </c>
      <c r="L149" s="1"/>
      <c r="M149" s="1"/>
      <c r="N149" s="1"/>
      <c r="O149" s="1"/>
    </row>
    <row r="150" spans="8:15" x14ac:dyDescent="0.45">
      <c r="H150" s="203"/>
      <c r="I150" s="258" t="s">
        <v>1029</v>
      </c>
      <c r="J150" s="258" t="s">
        <v>1030</v>
      </c>
      <c r="K150" s="1" t="s">
        <v>23</v>
      </c>
      <c r="L150" s="1"/>
      <c r="M150" s="1"/>
      <c r="N150" s="1"/>
      <c r="O150" s="1"/>
    </row>
    <row r="151" spans="8:15" x14ac:dyDescent="0.45">
      <c r="H151" s="203"/>
      <c r="I151" s="258" t="s">
        <v>1031</v>
      </c>
      <c r="J151" s="258" t="s">
        <v>1032</v>
      </c>
      <c r="K151" s="1" t="s">
        <v>23</v>
      </c>
      <c r="L151" s="1"/>
      <c r="M151" s="1"/>
      <c r="N151" s="1"/>
      <c r="O151" s="1"/>
    </row>
    <row r="152" spans="8:15" x14ac:dyDescent="0.45">
      <c r="H152" s="203"/>
      <c r="I152" s="258" t="s">
        <v>1033</v>
      </c>
      <c r="J152" s="258" t="s">
        <v>1034</v>
      </c>
      <c r="K152" s="1" t="s">
        <v>23</v>
      </c>
      <c r="L152" s="1"/>
      <c r="M152" s="1"/>
      <c r="N152" s="1"/>
      <c r="O152" s="1"/>
    </row>
    <row r="153" spans="8:15" x14ac:dyDescent="0.45">
      <c r="H153" s="203"/>
      <c r="I153" s="258" t="s">
        <v>1035</v>
      </c>
      <c r="J153" s="258" t="s">
        <v>1036</v>
      </c>
      <c r="K153" s="1" t="s">
        <v>23</v>
      </c>
      <c r="L153" s="1"/>
      <c r="M153" s="1"/>
      <c r="N153" s="1"/>
      <c r="O153" s="1"/>
    </row>
    <row r="154" spans="8:15" x14ac:dyDescent="0.45">
      <c r="H154" s="203"/>
      <c r="I154" s="258" t="s">
        <v>1037</v>
      </c>
      <c r="J154" s="258" t="s">
        <v>1038</v>
      </c>
      <c r="K154" s="1" t="s">
        <v>23</v>
      </c>
      <c r="L154" s="1"/>
      <c r="M154" s="1"/>
      <c r="N154" s="1"/>
      <c r="O154" s="1"/>
    </row>
    <row r="155" spans="8:15" x14ac:dyDescent="0.45">
      <c r="H155" s="203"/>
      <c r="I155" s="258" t="s">
        <v>1039</v>
      </c>
      <c r="J155" s="258" t="s">
        <v>1040</v>
      </c>
      <c r="K155" s="1" t="s">
        <v>23</v>
      </c>
      <c r="L155" s="1"/>
      <c r="M155" s="1"/>
      <c r="N155" s="1"/>
      <c r="O155" s="1"/>
    </row>
    <row r="156" spans="8:15" x14ac:dyDescent="0.45">
      <c r="H156" s="203"/>
      <c r="I156" s="258" t="s">
        <v>1041</v>
      </c>
      <c r="J156" s="258" t="s">
        <v>1042</v>
      </c>
      <c r="K156" s="1" t="s">
        <v>23</v>
      </c>
      <c r="L156" s="1"/>
      <c r="M156" s="1"/>
      <c r="N156" s="1"/>
      <c r="O156" s="1"/>
    </row>
    <row r="157" spans="8:15" x14ac:dyDescent="0.45">
      <c r="H157" s="203"/>
      <c r="I157" s="258" t="s">
        <v>1043</v>
      </c>
      <c r="J157" s="258" t="s">
        <v>1044</v>
      </c>
      <c r="K157" s="1" t="s">
        <v>23</v>
      </c>
      <c r="L157" s="1"/>
      <c r="M157" s="1"/>
      <c r="N157" s="1"/>
      <c r="O157" s="1"/>
    </row>
    <row r="158" spans="8:15" x14ac:dyDescent="0.45">
      <c r="H158" s="203"/>
      <c r="I158" s="258" t="s">
        <v>1045</v>
      </c>
      <c r="J158" s="258" t="s">
        <v>1046</v>
      </c>
      <c r="K158" s="1" t="s">
        <v>23</v>
      </c>
      <c r="L158" s="1"/>
      <c r="M158" s="1"/>
      <c r="N158" s="1"/>
      <c r="O158" s="1"/>
    </row>
    <row r="159" spans="8:15" x14ac:dyDescent="0.45">
      <c r="H159" s="203"/>
      <c r="I159" s="258" t="s">
        <v>1047</v>
      </c>
      <c r="J159" s="258" t="s">
        <v>1048</v>
      </c>
      <c r="K159" s="1" t="s">
        <v>23</v>
      </c>
      <c r="L159" s="1"/>
      <c r="M159" s="1"/>
      <c r="N159" s="1"/>
      <c r="O159" s="1"/>
    </row>
    <row r="160" spans="8:15" x14ac:dyDescent="0.45">
      <c r="H160" s="203"/>
      <c r="I160" s="258" t="s">
        <v>1049</v>
      </c>
      <c r="J160" s="258" t="s">
        <v>1050</v>
      </c>
      <c r="K160" s="1" t="s">
        <v>23</v>
      </c>
      <c r="L160" s="1"/>
      <c r="M160" s="1"/>
      <c r="N160" s="1"/>
      <c r="O160" s="1"/>
    </row>
    <row r="161" spans="8:15" x14ac:dyDescent="0.45">
      <c r="H161" s="203"/>
      <c r="I161" s="258" t="s">
        <v>1051</v>
      </c>
      <c r="J161" s="258" t="s">
        <v>1052</v>
      </c>
      <c r="K161" s="1" t="s">
        <v>23</v>
      </c>
      <c r="L161" s="1"/>
      <c r="M161" s="1"/>
      <c r="N161" s="1"/>
      <c r="O161" s="1"/>
    </row>
    <row r="162" spans="8:15" x14ac:dyDescent="0.45">
      <c r="H162" s="203"/>
      <c r="I162" s="258" t="s">
        <v>1053</v>
      </c>
      <c r="J162" s="258" t="s">
        <v>1054</v>
      </c>
      <c r="K162" s="1" t="s">
        <v>23</v>
      </c>
      <c r="L162" s="1"/>
      <c r="M162" s="1"/>
      <c r="N162" s="1"/>
      <c r="O162" s="1"/>
    </row>
    <row r="163" spans="8:15" x14ac:dyDescent="0.45">
      <c r="H163" s="203"/>
      <c r="I163" s="258" t="s">
        <v>1055</v>
      </c>
      <c r="J163" s="258" t="s">
        <v>1056</v>
      </c>
      <c r="K163" s="1" t="s">
        <v>23</v>
      </c>
      <c r="L163" s="1"/>
      <c r="M163" s="1"/>
      <c r="N163" s="1"/>
      <c r="O163" s="1"/>
    </row>
    <row r="164" spans="8:15" x14ac:dyDescent="0.45">
      <c r="H164" s="203"/>
      <c r="I164" s="258" t="s">
        <v>1057</v>
      </c>
      <c r="J164" s="258" t="s">
        <v>1058</v>
      </c>
      <c r="K164" s="1" t="s">
        <v>23</v>
      </c>
      <c r="L164" s="1"/>
      <c r="M164" s="1"/>
      <c r="N164" s="1"/>
      <c r="O164" s="1"/>
    </row>
    <row r="165" spans="8:15" x14ac:dyDescent="0.45">
      <c r="H165" s="203"/>
      <c r="I165" s="258" t="s">
        <v>1059</v>
      </c>
      <c r="J165" s="258" t="s">
        <v>1060</v>
      </c>
      <c r="K165" s="1" t="s">
        <v>23</v>
      </c>
      <c r="L165" s="1"/>
      <c r="M165" s="1"/>
      <c r="N165" s="1"/>
      <c r="O165" s="1"/>
    </row>
    <row r="166" spans="8:15" x14ac:dyDescent="0.45">
      <c r="H166" s="203"/>
      <c r="I166" s="258" t="s">
        <v>1061</v>
      </c>
      <c r="J166" s="258" t="s">
        <v>1062</v>
      </c>
      <c r="K166" s="1" t="s">
        <v>23</v>
      </c>
      <c r="L166" s="1"/>
      <c r="M166" s="1"/>
      <c r="N166" s="1"/>
      <c r="O166" s="1"/>
    </row>
    <row r="167" spans="8:15" x14ac:dyDescent="0.45">
      <c r="H167" s="203"/>
      <c r="I167" s="258" t="s">
        <v>1063</v>
      </c>
      <c r="J167" s="258" t="s">
        <v>1064</v>
      </c>
      <c r="K167" s="1" t="s">
        <v>23</v>
      </c>
      <c r="L167" s="1"/>
      <c r="M167" s="1"/>
      <c r="N167" s="1"/>
      <c r="O167" s="1"/>
    </row>
    <row r="168" spans="8:15" x14ac:dyDescent="0.45">
      <c r="H168" s="203"/>
      <c r="I168" s="258" t="s">
        <v>1065</v>
      </c>
      <c r="J168" s="258" t="s">
        <v>1066</v>
      </c>
      <c r="K168" s="1" t="s">
        <v>23</v>
      </c>
      <c r="L168" s="1"/>
      <c r="M168" s="1"/>
      <c r="N168" s="1"/>
      <c r="O168" s="1"/>
    </row>
    <row r="169" spans="8:15" x14ac:dyDescent="0.45">
      <c r="H169" s="203"/>
      <c r="I169" s="258" t="s">
        <v>1067</v>
      </c>
      <c r="J169" s="258" t="s">
        <v>1068</v>
      </c>
      <c r="K169" s="1" t="s">
        <v>23</v>
      </c>
      <c r="L169" s="1"/>
      <c r="M169" s="1"/>
      <c r="N169" s="1"/>
      <c r="O169" s="1"/>
    </row>
    <row r="170" spans="8:15" x14ac:dyDescent="0.45">
      <c r="H170" s="203"/>
      <c r="I170" s="258" t="s">
        <v>1069</v>
      </c>
      <c r="J170" s="258" t="s">
        <v>1070</v>
      </c>
      <c r="K170" s="1" t="s">
        <v>23</v>
      </c>
      <c r="L170" s="1"/>
      <c r="M170" s="1"/>
      <c r="N170" s="1"/>
      <c r="O170" s="1"/>
    </row>
    <row r="171" spans="8:15" x14ac:dyDescent="0.45">
      <c r="H171" s="203"/>
      <c r="I171" s="258" t="s">
        <v>1071</v>
      </c>
      <c r="J171" s="258" t="s">
        <v>1072</v>
      </c>
      <c r="K171" s="1" t="s">
        <v>23</v>
      </c>
      <c r="L171" s="1"/>
      <c r="M171" s="1"/>
      <c r="N171" s="1"/>
      <c r="O171" s="1"/>
    </row>
    <row r="172" spans="8:15" x14ac:dyDescent="0.45">
      <c r="H172" s="203"/>
      <c r="I172" s="258" t="s">
        <v>1073</v>
      </c>
      <c r="J172" s="258" t="s">
        <v>1074</v>
      </c>
      <c r="K172" s="1" t="s">
        <v>23</v>
      </c>
      <c r="L172" s="1"/>
      <c r="M172" s="1"/>
      <c r="N172" s="1"/>
      <c r="O172" s="1"/>
    </row>
    <row r="173" spans="8:15" x14ac:dyDescent="0.45">
      <c r="H173" s="203"/>
      <c r="I173" s="258" t="s">
        <v>1075</v>
      </c>
      <c r="J173" s="258" t="s">
        <v>1076</v>
      </c>
      <c r="K173" s="1" t="s">
        <v>23</v>
      </c>
      <c r="L173" s="1"/>
      <c r="M173" s="1"/>
      <c r="N173" s="1"/>
      <c r="O173" s="1"/>
    </row>
    <row r="174" spans="8:15" x14ac:dyDescent="0.45">
      <c r="H174" s="203"/>
      <c r="I174" s="258" t="s">
        <v>1077</v>
      </c>
      <c r="J174" s="258" t="s">
        <v>1078</v>
      </c>
      <c r="K174" s="1" t="s">
        <v>23</v>
      </c>
      <c r="L174" s="1"/>
      <c r="M174" s="1"/>
      <c r="N174" s="1"/>
      <c r="O174" s="1"/>
    </row>
    <row r="175" spans="8:15" x14ac:dyDescent="0.45">
      <c r="H175" s="203"/>
      <c r="I175" s="258" t="s">
        <v>1079</v>
      </c>
      <c r="J175" s="258" t="s">
        <v>1080</v>
      </c>
      <c r="K175" s="1" t="s">
        <v>23</v>
      </c>
      <c r="L175" s="1"/>
      <c r="M175" s="1"/>
      <c r="N175" s="1"/>
      <c r="O175" s="1"/>
    </row>
    <row r="176" spans="8:15" x14ac:dyDescent="0.45">
      <c r="H176" s="203"/>
      <c r="I176" s="258" t="s">
        <v>1081</v>
      </c>
      <c r="J176" s="258" t="s">
        <v>1082</v>
      </c>
      <c r="K176" s="1" t="s">
        <v>23</v>
      </c>
      <c r="L176" s="1"/>
      <c r="M176" s="1"/>
      <c r="N176" s="1"/>
      <c r="O176" s="1"/>
    </row>
    <row r="177" spans="8:15" x14ac:dyDescent="0.45">
      <c r="H177" s="203"/>
      <c r="I177" s="258" t="s">
        <v>1083</v>
      </c>
      <c r="J177" s="258" t="s">
        <v>1084</v>
      </c>
      <c r="K177" s="1" t="s">
        <v>23</v>
      </c>
      <c r="L177" s="1"/>
      <c r="M177" s="1"/>
      <c r="N177" s="1"/>
      <c r="O177" s="1"/>
    </row>
    <row r="178" spans="8:15" x14ac:dyDescent="0.45">
      <c r="H178" s="203"/>
      <c r="I178" s="258" t="s">
        <v>1085</v>
      </c>
      <c r="J178" s="258" t="s">
        <v>1086</v>
      </c>
      <c r="K178" s="1" t="s">
        <v>23</v>
      </c>
      <c r="L178" s="1"/>
      <c r="M178" s="1"/>
      <c r="N178" s="1"/>
      <c r="O178" s="1"/>
    </row>
    <row r="179" spans="8:15" x14ac:dyDescent="0.45">
      <c r="H179" s="203"/>
      <c r="I179" s="258" t="s">
        <v>1087</v>
      </c>
      <c r="J179" s="258" t="s">
        <v>1088</v>
      </c>
      <c r="K179" s="1" t="s">
        <v>23</v>
      </c>
      <c r="L179" s="1"/>
      <c r="M179" s="1"/>
      <c r="N179" s="1"/>
      <c r="O179" s="1"/>
    </row>
    <row r="180" spans="8:15" x14ac:dyDescent="0.45">
      <c r="H180" s="203"/>
      <c r="I180" s="258" t="s">
        <v>1089</v>
      </c>
      <c r="J180" s="258" t="s">
        <v>1090</v>
      </c>
      <c r="K180" s="1" t="s">
        <v>23</v>
      </c>
      <c r="L180" s="1"/>
      <c r="M180" s="1"/>
      <c r="N180" s="1"/>
      <c r="O180" s="1"/>
    </row>
    <row r="181" spans="8:15" x14ac:dyDescent="0.45">
      <c r="H181" s="203"/>
      <c r="I181" s="258" t="s">
        <v>1091</v>
      </c>
      <c r="J181" s="258" t="s">
        <v>1092</v>
      </c>
      <c r="K181" s="1" t="s">
        <v>23</v>
      </c>
      <c r="L181" s="1"/>
      <c r="M181" s="1"/>
      <c r="N181" s="1"/>
      <c r="O181" s="1"/>
    </row>
    <row r="182" spans="8:15" x14ac:dyDescent="0.45">
      <c r="H182" s="203"/>
      <c r="I182" s="258" t="s">
        <v>1093</v>
      </c>
      <c r="J182" s="258" t="s">
        <v>1094</v>
      </c>
      <c r="K182" s="1" t="s">
        <v>23</v>
      </c>
      <c r="L182" s="1"/>
      <c r="M182" s="1"/>
      <c r="N182" s="1"/>
      <c r="O182" s="1"/>
    </row>
    <row r="183" spans="8:15" x14ac:dyDescent="0.45">
      <c r="H183" s="203"/>
      <c r="I183" s="258" t="s">
        <v>1095</v>
      </c>
      <c r="J183" s="258" t="s">
        <v>1096</v>
      </c>
      <c r="K183" s="1" t="s">
        <v>23</v>
      </c>
      <c r="L183" s="1"/>
      <c r="M183" s="1"/>
      <c r="N183" s="1"/>
      <c r="O183" s="1"/>
    </row>
    <row r="184" spans="8:15" x14ac:dyDescent="0.45">
      <c r="H184" s="203"/>
      <c r="I184" s="258" t="s">
        <v>1097</v>
      </c>
      <c r="J184" s="258" t="s">
        <v>1098</v>
      </c>
      <c r="K184" s="1" t="s">
        <v>23</v>
      </c>
      <c r="L184" s="1"/>
      <c r="M184" s="1"/>
      <c r="N184" s="1"/>
      <c r="O184" s="1"/>
    </row>
    <row r="185" spans="8:15" x14ac:dyDescent="0.45">
      <c r="H185" s="203"/>
      <c r="I185" s="258" t="s">
        <v>1099</v>
      </c>
      <c r="J185" s="258" t="s">
        <v>1100</v>
      </c>
      <c r="K185" s="1" t="s">
        <v>23</v>
      </c>
      <c r="L185" s="1"/>
      <c r="M185" s="1"/>
      <c r="N185" s="1"/>
      <c r="O185" s="1"/>
    </row>
    <row r="186" spans="8:15" x14ac:dyDescent="0.45">
      <c r="H186" s="203"/>
      <c r="I186" s="258" t="s">
        <v>1101</v>
      </c>
      <c r="J186" s="258" t="s">
        <v>1102</v>
      </c>
      <c r="K186" s="1" t="s">
        <v>23</v>
      </c>
      <c r="L186" s="1"/>
      <c r="M186" s="1"/>
      <c r="N186" s="1"/>
      <c r="O186" s="1"/>
    </row>
    <row r="187" spans="8:15" x14ac:dyDescent="0.45">
      <c r="H187" s="203"/>
      <c r="I187" s="258" t="s">
        <v>1103</v>
      </c>
      <c r="J187" s="258" t="s">
        <v>1104</v>
      </c>
      <c r="K187" s="1" t="s">
        <v>23</v>
      </c>
      <c r="L187" s="1"/>
      <c r="M187" s="1"/>
      <c r="N187" s="1"/>
      <c r="O187" s="1"/>
    </row>
    <row r="188" spans="8:15" x14ac:dyDescent="0.45">
      <c r="H188" s="203"/>
      <c r="I188" s="258" t="s">
        <v>1105</v>
      </c>
      <c r="J188" s="258" t="s">
        <v>1106</v>
      </c>
      <c r="K188" s="1" t="s">
        <v>23</v>
      </c>
      <c r="L188" s="1"/>
      <c r="M188" s="1"/>
      <c r="N188" s="1"/>
      <c r="O188" s="1"/>
    </row>
    <row r="189" spans="8:15" x14ac:dyDescent="0.45">
      <c r="H189" s="203"/>
      <c r="I189" s="258" t="s">
        <v>1107</v>
      </c>
      <c r="J189" s="258" t="s">
        <v>1108</v>
      </c>
      <c r="K189" s="1" t="s">
        <v>23</v>
      </c>
      <c r="L189" s="1"/>
      <c r="M189" s="1"/>
      <c r="N189" s="1"/>
      <c r="O189" s="1"/>
    </row>
    <row r="190" spans="8:15" x14ac:dyDescent="0.45">
      <c r="H190" s="203"/>
      <c r="I190" s="258" t="s">
        <v>1109</v>
      </c>
      <c r="J190" s="258" t="s">
        <v>1110</v>
      </c>
      <c r="K190" s="1" t="s">
        <v>23</v>
      </c>
      <c r="L190" s="1"/>
      <c r="M190" s="1"/>
      <c r="N190" s="1"/>
      <c r="O190" s="1"/>
    </row>
    <row r="191" spans="8:15" x14ac:dyDescent="0.45">
      <c r="H191" s="203"/>
      <c r="I191" s="258" t="s">
        <v>1111</v>
      </c>
      <c r="J191" s="258" t="s">
        <v>1112</v>
      </c>
      <c r="K191" s="1" t="s">
        <v>23</v>
      </c>
      <c r="L191" s="1"/>
      <c r="M191" s="1"/>
      <c r="N191" s="1"/>
      <c r="O191" s="1"/>
    </row>
    <row r="192" spans="8:15" x14ac:dyDescent="0.45">
      <c r="H192" s="203"/>
      <c r="I192" s="258" t="s">
        <v>1113</v>
      </c>
      <c r="J192" s="258" t="s">
        <v>1114</v>
      </c>
      <c r="K192" s="1" t="s">
        <v>23</v>
      </c>
      <c r="L192" s="1"/>
      <c r="M192" s="1"/>
      <c r="N192" s="1"/>
      <c r="O192" s="1"/>
    </row>
    <row r="193" spans="8:15" x14ac:dyDescent="0.45">
      <c r="H193" s="203"/>
      <c r="I193" s="258" t="s">
        <v>1115</v>
      </c>
      <c r="J193" s="258" t="s">
        <v>1116</v>
      </c>
      <c r="K193" s="1" t="s">
        <v>23</v>
      </c>
      <c r="L193" s="1"/>
      <c r="M193" s="1"/>
      <c r="N193" s="1"/>
      <c r="O193" s="1"/>
    </row>
    <row r="194" spans="8:15" x14ac:dyDescent="0.45">
      <c r="H194" s="203"/>
      <c r="I194" s="258" t="s">
        <v>1117</v>
      </c>
      <c r="J194" s="258" t="s">
        <v>1118</v>
      </c>
      <c r="K194" s="1" t="s">
        <v>23</v>
      </c>
      <c r="L194" s="1"/>
      <c r="M194" s="1"/>
      <c r="N194" s="1"/>
      <c r="O194" s="1"/>
    </row>
    <row r="195" spans="8:15" x14ac:dyDescent="0.45">
      <c r="H195" s="203"/>
      <c r="I195" s="258" t="s">
        <v>1119</v>
      </c>
      <c r="J195" s="258" t="s">
        <v>1120</v>
      </c>
      <c r="K195" s="1" t="s">
        <v>23</v>
      </c>
      <c r="L195" s="1"/>
      <c r="M195" s="1"/>
      <c r="N195" s="1"/>
      <c r="O195" s="1"/>
    </row>
    <row r="196" spans="8:15" x14ac:dyDescent="0.45">
      <c r="H196" s="203"/>
      <c r="I196" s="258" t="s">
        <v>1121</v>
      </c>
      <c r="J196" s="258" t="s">
        <v>1122</v>
      </c>
      <c r="K196" s="1" t="s">
        <v>23</v>
      </c>
      <c r="L196" s="1"/>
      <c r="M196" s="1"/>
      <c r="N196" s="1"/>
      <c r="O196" s="1"/>
    </row>
    <row r="197" spans="8:15" x14ac:dyDescent="0.45">
      <c r="H197" s="203"/>
      <c r="I197" s="258" t="s">
        <v>1123</v>
      </c>
      <c r="J197" s="258" t="s">
        <v>1124</v>
      </c>
      <c r="K197" s="1" t="s">
        <v>23</v>
      </c>
      <c r="L197" s="1"/>
      <c r="M197" s="1"/>
      <c r="N197" s="1"/>
      <c r="O197" s="1"/>
    </row>
    <row r="198" spans="8:15" x14ac:dyDescent="0.45">
      <c r="H198" s="203"/>
      <c r="I198" s="258" t="s">
        <v>1125</v>
      </c>
      <c r="J198" s="258" t="s">
        <v>1126</v>
      </c>
      <c r="K198" s="1" t="s">
        <v>23</v>
      </c>
      <c r="L198" s="1"/>
      <c r="M198" s="1"/>
      <c r="N198" s="1"/>
      <c r="O198" s="1"/>
    </row>
    <row r="199" spans="8:15" x14ac:dyDescent="0.45">
      <c r="H199" s="203"/>
      <c r="I199" s="258" t="s">
        <v>1127</v>
      </c>
      <c r="J199" s="258" t="s">
        <v>1128</v>
      </c>
      <c r="K199" s="1" t="s">
        <v>23</v>
      </c>
      <c r="L199" s="1"/>
      <c r="M199" s="1"/>
      <c r="N199" s="1"/>
      <c r="O199" s="1"/>
    </row>
    <row r="200" spans="8:15" x14ac:dyDescent="0.45">
      <c r="H200" s="203"/>
      <c r="I200" s="258" t="s">
        <v>1129</v>
      </c>
      <c r="J200" s="258" t="s">
        <v>1130</v>
      </c>
      <c r="K200" s="1" t="s">
        <v>23</v>
      </c>
      <c r="L200" s="1"/>
      <c r="M200" s="1"/>
      <c r="N200" s="1"/>
      <c r="O200" s="1"/>
    </row>
    <row r="201" spans="8:15" x14ac:dyDescent="0.45">
      <c r="H201" s="203"/>
      <c r="I201" s="258" t="s">
        <v>1131</v>
      </c>
      <c r="J201" s="258" t="s">
        <v>1132</v>
      </c>
      <c r="K201" s="1" t="s">
        <v>23</v>
      </c>
      <c r="L201" s="1"/>
      <c r="M201" s="1"/>
      <c r="N201" s="1"/>
      <c r="O201" s="1"/>
    </row>
    <row r="202" spans="8:15" x14ac:dyDescent="0.45">
      <c r="H202" s="203"/>
      <c r="I202" s="258" t="s">
        <v>1133</v>
      </c>
      <c r="J202" s="258" t="s">
        <v>1134</v>
      </c>
      <c r="K202" s="1" t="s">
        <v>23</v>
      </c>
      <c r="L202" s="1"/>
      <c r="M202" s="1"/>
      <c r="N202" s="1"/>
      <c r="O202" s="1"/>
    </row>
    <row r="203" spans="8:15" x14ac:dyDescent="0.45">
      <c r="H203" s="203"/>
      <c r="I203" s="258" t="s">
        <v>1135</v>
      </c>
      <c r="J203" s="258" t="s">
        <v>1136</v>
      </c>
      <c r="K203" s="1" t="s">
        <v>23</v>
      </c>
      <c r="L203" s="1"/>
      <c r="M203" s="1"/>
      <c r="N203" s="1"/>
      <c r="O203" s="1"/>
    </row>
    <row r="204" spans="8:15" x14ac:dyDescent="0.45">
      <c r="H204" s="203"/>
      <c r="I204" s="258" t="s">
        <v>1137</v>
      </c>
      <c r="J204" s="258" t="s">
        <v>1138</v>
      </c>
      <c r="K204" s="1" t="s">
        <v>23</v>
      </c>
      <c r="L204" s="1"/>
      <c r="M204" s="1"/>
      <c r="N204" s="1"/>
      <c r="O204" s="1"/>
    </row>
    <row r="205" spans="8:15" x14ac:dyDescent="0.45">
      <c r="H205" s="203"/>
      <c r="I205" s="258" t="s">
        <v>1139</v>
      </c>
      <c r="J205" s="258" t="s">
        <v>1140</v>
      </c>
      <c r="K205" s="1" t="s">
        <v>23</v>
      </c>
      <c r="L205" s="1"/>
      <c r="M205" s="1"/>
      <c r="N205" s="1"/>
      <c r="O205" s="1"/>
    </row>
    <row r="206" spans="8:15" x14ac:dyDescent="0.45">
      <c r="H206" s="203"/>
      <c r="I206" s="258" t="s">
        <v>1141</v>
      </c>
      <c r="J206" s="258" t="s">
        <v>1142</v>
      </c>
      <c r="K206" s="1" t="s">
        <v>23</v>
      </c>
      <c r="L206" s="1"/>
      <c r="M206" s="1"/>
      <c r="N206" s="1"/>
      <c r="O206" s="1"/>
    </row>
    <row r="207" spans="8:15" x14ac:dyDescent="0.45">
      <c r="H207" s="203"/>
      <c r="I207" s="258" t="s">
        <v>1143</v>
      </c>
      <c r="J207" s="258" t="s">
        <v>1144</v>
      </c>
      <c r="K207" s="1" t="s">
        <v>23</v>
      </c>
      <c r="L207" s="1"/>
      <c r="M207" s="1"/>
      <c r="N207" s="1"/>
      <c r="O207" s="1"/>
    </row>
    <row r="208" spans="8:15" x14ac:dyDescent="0.45">
      <c r="H208" s="203"/>
      <c r="I208" s="258" t="s">
        <v>1145</v>
      </c>
      <c r="J208" s="258" t="s">
        <v>1146</v>
      </c>
      <c r="K208" s="1" t="s">
        <v>23</v>
      </c>
      <c r="L208" s="1"/>
      <c r="M208" s="1"/>
      <c r="N208" s="1"/>
      <c r="O208" s="1"/>
    </row>
    <row r="209" spans="8:15" x14ac:dyDescent="0.45">
      <c r="H209" s="203"/>
      <c r="I209" s="258" t="s">
        <v>1147</v>
      </c>
      <c r="J209" s="258" t="s">
        <v>1148</v>
      </c>
      <c r="K209" s="1" t="s">
        <v>23</v>
      </c>
      <c r="L209" s="1"/>
      <c r="M209" s="1"/>
      <c r="N209" s="1"/>
      <c r="O209" s="1"/>
    </row>
    <row r="210" spans="8:15" x14ac:dyDescent="0.45">
      <c r="H210" s="203"/>
      <c r="I210" s="258" t="s">
        <v>1149</v>
      </c>
      <c r="J210" s="258" t="s">
        <v>1150</v>
      </c>
      <c r="K210" s="1" t="s">
        <v>23</v>
      </c>
      <c r="L210" s="1"/>
      <c r="M210" s="1"/>
      <c r="N210" s="1"/>
      <c r="O210" s="1"/>
    </row>
    <row r="211" spans="8:15" x14ac:dyDescent="0.45">
      <c r="H211" s="203"/>
      <c r="I211" s="258" t="s">
        <v>1151</v>
      </c>
      <c r="J211" s="258" t="s">
        <v>1152</v>
      </c>
      <c r="K211" s="1" t="s">
        <v>23</v>
      </c>
      <c r="L211" s="1"/>
      <c r="M211" s="1"/>
      <c r="N211" s="1"/>
      <c r="O211" s="1"/>
    </row>
    <row r="212" spans="8:15" x14ac:dyDescent="0.45">
      <c r="H212" s="203"/>
      <c r="I212" s="258" t="s">
        <v>1153</v>
      </c>
      <c r="J212" s="258" t="s">
        <v>1154</v>
      </c>
      <c r="K212" s="1" t="s">
        <v>23</v>
      </c>
      <c r="L212" s="1"/>
      <c r="M212" s="1"/>
      <c r="N212" s="1"/>
      <c r="O212" s="1"/>
    </row>
    <row r="213" spans="8:15" x14ac:dyDescent="0.45">
      <c r="H213" s="203"/>
      <c r="I213" s="258" t="s">
        <v>1155</v>
      </c>
      <c r="J213" s="258" t="s">
        <v>1156</v>
      </c>
      <c r="K213" s="1" t="s">
        <v>23</v>
      </c>
      <c r="L213" s="1"/>
      <c r="M213" s="1"/>
      <c r="N213" s="1"/>
      <c r="O213" s="1"/>
    </row>
    <row r="214" spans="8:15" x14ac:dyDescent="0.45">
      <c r="H214" s="203"/>
      <c r="I214" s="258" t="s">
        <v>1157</v>
      </c>
      <c r="J214" s="258" t="s">
        <v>1158</v>
      </c>
      <c r="K214" s="1" t="s">
        <v>23</v>
      </c>
      <c r="L214" s="1"/>
      <c r="M214" s="1"/>
      <c r="N214" s="1"/>
      <c r="O214" s="1"/>
    </row>
    <row r="215" spans="8:15" x14ac:dyDescent="0.45">
      <c r="H215" s="203"/>
      <c r="I215" s="258" t="s">
        <v>1159</v>
      </c>
      <c r="J215" s="258" t="s">
        <v>1160</v>
      </c>
      <c r="K215" s="1" t="s">
        <v>23</v>
      </c>
      <c r="L215" s="1"/>
      <c r="M215" s="1"/>
      <c r="N215" s="1"/>
      <c r="O215" s="1"/>
    </row>
    <row r="216" spans="8:15" x14ac:dyDescent="0.45">
      <c r="H216" s="203"/>
      <c r="I216" s="258" t="s">
        <v>1161</v>
      </c>
      <c r="J216" s="258" t="s">
        <v>1162</v>
      </c>
      <c r="K216" s="1" t="s">
        <v>23</v>
      </c>
      <c r="L216" s="1"/>
      <c r="M216" s="1"/>
      <c r="N216" s="1"/>
      <c r="O216" s="1"/>
    </row>
    <row r="217" spans="8:15" x14ac:dyDescent="0.45">
      <c r="H217" s="203"/>
      <c r="I217" s="258" t="s">
        <v>1163</v>
      </c>
      <c r="J217" s="258" t="s">
        <v>1164</v>
      </c>
      <c r="K217" s="1" t="s">
        <v>23</v>
      </c>
      <c r="L217" s="1"/>
      <c r="M217" s="1"/>
      <c r="N217" s="1"/>
      <c r="O217" s="1"/>
    </row>
    <row r="218" spans="8:15" x14ac:dyDescent="0.45">
      <c r="H218" s="203"/>
      <c r="I218" s="258" t="s">
        <v>1165</v>
      </c>
      <c r="J218" s="258" t="s">
        <v>1166</v>
      </c>
      <c r="K218" s="1" t="s">
        <v>23</v>
      </c>
      <c r="L218" s="1"/>
      <c r="M218" s="1"/>
      <c r="N218" s="1"/>
      <c r="O218" s="1"/>
    </row>
    <row r="219" spans="8:15" x14ac:dyDescent="0.45">
      <c r="H219" s="203"/>
      <c r="I219" s="258" t="s">
        <v>1167</v>
      </c>
      <c r="J219" s="258" t="s">
        <v>1168</v>
      </c>
      <c r="K219" s="1" t="s">
        <v>23</v>
      </c>
      <c r="L219" s="1"/>
      <c r="M219" s="1"/>
      <c r="N219" s="1"/>
      <c r="O219" s="1"/>
    </row>
    <row r="220" spans="8:15" x14ac:dyDescent="0.45">
      <c r="H220" s="203"/>
      <c r="I220" s="258" t="s">
        <v>1169</v>
      </c>
      <c r="J220" s="258" t="s">
        <v>1170</v>
      </c>
      <c r="K220" s="1" t="s">
        <v>23</v>
      </c>
      <c r="L220" s="1"/>
      <c r="M220" s="1"/>
      <c r="N220" s="1"/>
      <c r="O220" s="1"/>
    </row>
    <row r="221" spans="8:15" x14ac:dyDescent="0.45">
      <c r="H221" s="203"/>
      <c r="I221" s="258" t="s">
        <v>1171</v>
      </c>
      <c r="J221" s="258" t="s">
        <v>1172</v>
      </c>
      <c r="K221" s="1" t="s">
        <v>23</v>
      </c>
      <c r="L221" s="1"/>
      <c r="M221" s="1"/>
      <c r="N221" s="1"/>
      <c r="O221" s="1"/>
    </row>
    <row r="222" spans="8:15" x14ac:dyDescent="0.45">
      <c r="H222" s="203"/>
      <c r="I222" s="258" t="s">
        <v>1173</v>
      </c>
      <c r="J222" s="258" t="s">
        <v>1174</v>
      </c>
      <c r="K222" s="1" t="s">
        <v>23</v>
      </c>
      <c r="L222" s="1"/>
      <c r="M222" s="1"/>
      <c r="N222" s="1"/>
      <c r="O222" s="1"/>
    </row>
    <row r="223" spans="8:15" x14ac:dyDescent="0.45">
      <c r="H223" s="203"/>
      <c r="I223" s="258" t="s">
        <v>1175</v>
      </c>
      <c r="J223" s="258" t="s">
        <v>1176</v>
      </c>
      <c r="K223" s="1" t="s">
        <v>23</v>
      </c>
      <c r="L223" s="1"/>
      <c r="M223" s="1"/>
      <c r="N223" s="1"/>
      <c r="O223" s="1"/>
    </row>
    <row r="224" spans="8:15" x14ac:dyDescent="0.45">
      <c r="H224" s="203"/>
      <c r="I224" s="258" t="s">
        <v>1177</v>
      </c>
      <c r="J224" s="258" t="s">
        <v>1178</v>
      </c>
      <c r="K224" s="1" t="s">
        <v>23</v>
      </c>
      <c r="L224" s="1"/>
      <c r="M224" s="1"/>
      <c r="N224" s="1"/>
      <c r="O224" s="1"/>
    </row>
    <row r="225" spans="8:15" x14ac:dyDescent="0.45">
      <c r="H225" s="203"/>
      <c r="I225" s="258" t="s">
        <v>1179</v>
      </c>
      <c r="J225" s="258" t="s">
        <v>1180</v>
      </c>
      <c r="K225" s="1" t="s">
        <v>23</v>
      </c>
      <c r="L225" s="1"/>
      <c r="M225" s="1"/>
      <c r="N225" s="1"/>
      <c r="O225" s="1"/>
    </row>
    <row r="226" spans="8:15" x14ac:dyDescent="0.45">
      <c r="H226" s="203"/>
      <c r="I226" s="258" t="s">
        <v>1181</v>
      </c>
      <c r="J226" s="258" t="s">
        <v>1182</v>
      </c>
      <c r="K226" s="1" t="s">
        <v>23</v>
      </c>
      <c r="L226" s="1"/>
      <c r="M226" s="1"/>
      <c r="N226" s="1"/>
      <c r="O226" s="1"/>
    </row>
    <row r="227" spans="8:15" x14ac:dyDescent="0.45">
      <c r="H227" s="203"/>
      <c r="I227" s="258" t="s">
        <v>1183</v>
      </c>
      <c r="J227" s="258" t="s">
        <v>1184</v>
      </c>
      <c r="K227" s="1" t="s">
        <v>23</v>
      </c>
      <c r="L227" s="1"/>
      <c r="M227" s="1"/>
      <c r="N227" s="1"/>
      <c r="O227" s="1"/>
    </row>
    <row r="228" spans="8:15" x14ac:dyDescent="0.45">
      <c r="H228" s="203"/>
      <c r="I228" s="258" t="s">
        <v>1185</v>
      </c>
      <c r="J228" s="258" t="s">
        <v>1186</v>
      </c>
      <c r="K228" s="1" t="s">
        <v>23</v>
      </c>
      <c r="L228" s="1"/>
      <c r="M228" s="1"/>
      <c r="N228" s="1"/>
      <c r="O228" s="1"/>
    </row>
    <row r="229" spans="8:15" x14ac:dyDescent="0.45">
      <c r="H229" s="203"/>
      <c r="I229" s="258" t="s">
        <v>1187</v>
      </c>
      <c r="J229" s="258" t="s">
        <v>1188</v>
      </c>
      <c r="K229" s="1" t="s">
        <v>23</v>
      </c>
      <c r="L229" s="1"/>
      <c r="M229" s="1"/>
      <c r="N229" s="1"/>
      <c r="O229" s="1"/>
    </row>
    <row r="230" spans="8:15" x14ac:dyDescent="0.45">
      <c r="H230" s="203"/>
      <c r="I230" s="258" t="s">
        <v>1189</v>
      </c>
      <c r="J230" s="258" t="s">
        <v>1190</v>
      </c>
      <c r="K230" s="1" t="s">
        <v>23</v>
      </c>
      <c r="L230" s="1"/>
      <c r="M230" s="1"/>
      <c r="N230" s="1"/>
      <c r="O230" s="1"/>
    </row>
    <row r="231" spans="8:15" x14ac:dyDescent="0.45">
      <c r="H231" s="203"/>
      <c r="I231" s="258" t="s">
        <v>1191</v>
      </c>
      <c r="J231" s="258" t="s">
        <v>1192</v>
      </c>
      <c r="K231" s="1" t="s">
        <v>23</v>
      </c>
      <c r="L231" s="1"/>
      <c r="M231" s="1"/>
      <c r="N231" s="1"/>
      <c r="O231" s="1"/>
    </row>
    <row r="232" spans="8:15" x14ac:dyDescent="0.45">
      <c r="H232" s="203"/>
      <c r="I232" s="258" t="s">
        <v>1193</v>
      </c>
      <c r="J232" s="258" t="s">
        <v>1194</v>
      </c>
      <c r="K232" s="1" t="s">
        <v>23</v>
      </c>
      <c r="L232" s="1"/>
      <c r="M232" s="1"/>
      <c r="N232" s="1"/>
      <c r="O232" s="1"/>
    </row>
    <row r="233" spans="8:15" x14ac:dyDescent="0.45">
      <c r="H233" s="203"/>
      <c r="I233" s="258" t="s">
        <v>1195</v>
      </c>
      <c r="J233" s="258" t="s">
        <v>1196</v>
      </c>
      <c r="K233" s="1" t="s">
        <v>23</v>
      </c>
      <c r="L233" s="1"/>
      <c r="M233" s="1"/>
      <c r="N233" s="1"/>
      <c r="O233" s="1"/>
    </row>
    <row r="234" spans="8:15" x14ac:dyDescent="0.45">
      <c r="H234" s="203"/>
      <c r="I234" s="258" t="s">
        <v>1197</v>
      </c>
      <c r="J234" s="258" t="s">
        <v>1198</v>
      </c>
      <c r="K234" s="1" t="s">
        <v>23</v>
      </c>
      <c r="L234" s="1"/>
      <c r="M234" s="1"/>
      <c r="N234" s="1"/>
      <c r="O234" s="1"/>
    </row>
    <row r="235" spans="8:15" x14ac:dyDescent="0.45">
      <c r="H235" s="203"/>
      <c r="I235" s="258" t="s">
        <v>1199</v>
      </c>
      <c r="J235" s="258" t="s">
        <v>1200</v>
      </c>
      <c r="K235" s="1" t="s">
        <v>23</v>
      </c>
      <c r="L235" s="1"/>
      <c r="M235" s="1"/>
      <c r="N235" s="1"/>
      <c r="O235" s="1"/>
    </row>
    <row r="236" spans="8:15" x14ac:dyDescent="0.45">
      <c r="H236" s="203"/>
      <c r="I236" s="258" t="s">
        <v>1201</v>
      </c>
      <c r="J236" s="258" t="s">
        <v>1202</v>
      </c>
      <c r="K236" s="1" t="s">
        <v>23</v>
      </c>
      <c r="L236" s="1"/>
      <c r="M236" s="1"/>
      <c r="N236" s="1"/>
      <c r="O236" s="1"/>
    </row>
    <row r="237" spans="8:15" x14ac:dyDescent="0.45">
      <c r="H237" s="203"/>
      <c r="I237" s="258" t="s">
        <v>1203</v>
      </c>
      <c r="J237" s="258" t="s">
        <v>1204</v>
      </c>
      <c r="K237" s="1" t="s">
        <v>23</v>
      </c>
      <c r="L237" s="1"/>
      <c r="M237" s="1"/>
      <c r="N237" s="1"/>
      <c r="O237" s="1"/>
    </row>
    <row r="238" spans="8:15" x14ac:dyDescent="0.45">
      <c r="H238" s="203"/>
      <c r="I238" s="258" t="s">
        <v>1205</v>
      </c>
      <c r="J238" s="258" t="s">
        <v>1206</v>
      </c>
      <c r="K238" s="1" t="s">
        <v>23</v>
      </c>
      <c r="L238" s="1"/>
      <c r="M238" s="1"/>
      <c r="N238" s="1"/>
      <c r="O238" s="1"/>
    </row>
    <row r="239" spans="8:15" x14ac:dyDescent="0.45">
      <c r="H239" s="203"/>
      <c r="I239" s="258" t="s">
        <v>1207</v>
      </c>
      <c r="J239" s="258" t="s">
        <v>1208</v>
      </c>
      <c r="K239" s="1" t="s">
        <v>23</v>
      </c>
      <c r="L239" s="1"/>
      <c r="M239" s="1"/>
      <c r="N239" s="1"/>
      <c r="O239" s="1"/>
    </row>
    <row r="240" spans="8:15" x14ac:dyDescent="0.45">
      <c r="H240" s="203"/>
      <c r="I240" s="258" t="s">
        <v>1209</v>
      </c>
      <c r="J240" s="258" t="s">
        <v>1210</v>
      </c>
      <c r="K240" s="1" t="s">
        <v>23</v>
      </c>
      <c r="L240" s="1"/>
      <c r="M240" s="1"/>
      <c r="N240" s="1"/>
      <c r="O240" s="1"/>
    </row>
    <row r="241" spans="8:11" x14ac:dyDescent="0.45">
      <c r="H241" s="203"/>
      <c r="I241" s="258" t="s">
        <v>1211</v>
      </c>
      <c r="J241" s="258" t="s">
        <v>1212</v>
      </c>
      <c r="K241" s="18" t="s">
        <v>23</v>
      </c>
    </row>
    <row r="242" spans="8:11" x14ac:dyDescent="0.45">
      <c r="H242" s="203"/>
      <c r="I242" s="258" t="s">
        <v>1213</v>
      </c>
      <c r="J242" s="258" t="s">
        <v>1214</v>
      </c>
      <c r="K242" s="18" t="s">
        <v>23</v>
      </c>
    </row>
    <row r="243" spans="8:11" x14ac:dyDescent="0.45">
      <c r="H243" s="203"/>
      <c r="I243" s="258" t="s">
        <v>1215</v>
      </c>
      <c r="J243" s="258" t="s">
        <v>1216</v>
      </c>
      <c r="K243" s="18" t="s">
        <v>23</v>
      </c>
    </row>
    <row r="244" spans="8:11" x14ac:dyDescent="0.45">
      <c r="H244" s="203"/>
      <c r="I244" s="258" t="s">
        <v>1217</v>
      </c>
      <c r="J244" s="258" t="s">
        <v>1218</v>
      </c>
      <c r="K244" s="18" t="s">
        <v>23</v>
      </c>
    </row>
    <row r="245" spans="8:11" x14ac:dyDescent="0.45">
      <c r="H245" s="203"/>
      <c r="I245" s="258" t="s">
        <v>1219</v>
      </c>
      <c r="J245" s="258" t="s">
        <v>1220</v>
      </c>
      <c r="K245" s="18" t="s">
        <v>23</v>
      </c>
    </row>
    <row r="246" spans="8:11" x14ac:dyDescent="0.45">
      <c r="H246" s="203"/>
      <c r="I246" s="258" t="s">
        <v>1221</v>
      </c>
      <c r="J246" s="258" t="s">
        <v>1222</v>
      </c>
      <c r="K246" s="18" t="s">
        <v>23</v>
      </c>
    </row>
    <row r="247" spans="8:11" x14ac:dyDescent="0.45">
      <c r="H247" s="203"/>
      <c r="I247" s="258" t="s">
        <v>1223</v>
      </c>
      <c r="J247" s="258" t="s">
        <v>1224</v>
      </c>
      <c r="K247" s="18" t="s">
        <v>23</v>
      </c>
    </row>
    <row r="248" spans="8:11" x14ac:dyDescent="0.45">
      <c r="H248" s="203"/>
      <c r="I248" s="258" t="s">
        <v>1225</v>
      </c>
      <c r="J248" s="258" t="s">
        <v>1226</v>
      </c>
      <c r="K248" s="18" t="s">
        <v>23</v>
      </c>
    </row>
    <row r="249" spans="8:11" x14ac:dyDescent="0.45">
      <c r="H249" s="203"/>
      <c r="I249" s="258" t="s">
        <v>1227</v>
      </c>
      <c r="J249" s="258" t="s">
        <v>1228</v>
      </c>
      <c r="K249" s="18" t="s">
        <v>23</v>
      </c>
    </row>
    <row r="250" spans="8:11" x14ac:dyDescent="0.45">
      <c r="H250" s="203"/>
      <c r="I250" s="258" t="s">
        <v>1229</v>
      </c>
      <c r="J250" s="258" t="s">
        <v>1230</v>
      </c>
      <c r="K250" s="18" t="s">
        <v>23</v>
      </c>
    </row>
    <row r="251" spans="8:11" x14ac:dyDescent="0.45">
      <c r="H251" s="203"/>
      <c r="I251" s="258" t="s">
        <v>1231</v>
      </c>
      <c r="J251" s="258" t="s">
        <v>1232</v>
      </c>
      <c r="K251" s="18" t="s">
        <v>23</v>
      </c>
    </row>
    <row r="252" spans="8:11" x14ac:dyDescent="0.45">
      <c r="H252" s="203"/>
      <c r="I252" s="258" t="s">
        <v>1233</v>
      </c>
      <c r="J252" s="258" t="s">
        <v>1234</v>
      </c>
      <c r="K252" s="18" t="s">
        <v>23</v>
      </c>
    </row>
    <row r="253" spans="8:11" x14ac:dyDescent="0.45">
      <c r="H253" s="203"/>
      <c r="I253" s="258" t="s">
        <v>1235</v>
      </c>
      <c r="J253" s="258" t="s">
        <v>1236</v>
      </c>
      <c r="K253" s="18" t="s">
        <v>23</v>
      </c>
    </row>
    <row r="254" spans="8:11" x14ac:dyDescent="0.45">
      <c r="H254" s="203"/>
      <c r="I254" s="258" t="s">
        <v>1237</v>
      </c>
      <c r="J254" s="258" t="s">
        <v>1238</v>
      </c>
      <c r="K254" s="18" t="s">
        <v>23</v>
      </c>
    </row>
    <row r="255" spans="8:11" x14ac:dyDescent="0.45">
      <c r="H255" s="203"/>
      <c r="I255" s="258" t="s">
        <v>1239</v>
      </c>
      <c r="J255" s="258" t="s">
        <v>1240</v>
      </c>
      <c r="K255" s="18" t="s">
        <v>23</v>
      </c>
    </row>
    <row r="256" spans="8:11" x14ac:dyDescent="0.45">
      <c r="H256" s="203"/>
      <c r="I256" s="258" t="s">
        <v>1241</v>
      </c>
      <c r="J256" s="258" t="s">
        <v>1242</v>
      </c>
      <c r="K256" s="18" t="s">
        <v>23</v>
      </c>
    </row>
    <row r="257" spans="8:11" x14ac:dyDescent="0.45">
      <c r="H257" s="203"/>
      <c r="I257" s="258" t="s">
        <v>1243</v>
      </c>
      <c r="J257" s="258" t="s">
        <v>1244</v>
      </c>
      <c r="K257" s="18" t="s">
        <v>23</v>
      </c>
    </row>
    <row r="258" spans="8:11" x14ac:dyDescent="0.45">
      <c r="H258" s="203"/>
      <c r="I258" s="258" t="s">
        <v>478</v>
      </c>
      <c r="J258" s="258" t="s">
        <v>1245</v>
      </c>
      <c r="K258" s="18" t="s">
        <v>23</v>
      </c>
    </row>
    <row r="259" spans="8:11" ht="12" customHeight="1" x14ac:dyDescent="0.45">
      <c r="H259" s="203"/>
      <c r="I259" s="258" t="s">
        <v>479</v>
      </c>
      <c r="J259" s="336" t="s">
        <v>1246</v>
      </c>
      <c r="K259" s="18" t="s">
        <v>23</v>
      </c>
    </row>
    <row r="260" spans="8:11" ht="12" customHeight="1" x14ac:dyDescent="0.45">
      <c r="H260" s="335"/>
      <c r="I260" s="258" t="s">
        <v>480</v>
      </c>
      <c r="J260" s="336" t="s">
        <v>1247</v>
      </c>
      <c r="K260" s="18" t="s">
        <v>23</v>
      </c>
    </row>
    <row r="261" spans="8:11" ht="12" customHeight="1" x14ac:dyDescent="0.45">
      <c r="H261" s="335"/>
      <c r="I261" s="258" t="s">
        <v>1248</v>
      </c>
      <c r="J261" s="336" t="s">
        <v>1249</v>
      </c>
    </row>
    <row r="262" spans="8:11" ht="12" customHeight="1" x14ac:dyDescent="0.45">
      <c r="H262" s="335"/>
      <c r="I262" s="258" t="s">
        <v>1250</v>
      </c>
      <c r="J262" s="336" t="s">
        <v>1251</v>
      </c>
    </row>
    <row r="263" spans="8:11" ht="12" customHeight="1" x14ac:dyDescent="0.45">
      <c r="H263" s="335"/>
      <c r="I263" s="258" t="s">
        <v>1252</v>
      </c>
      <c r="J263" s="336" t="s">
        <v>1253</v>
      </c>
    </row>
    <row r="264" spans="8:11" ht="12" customHeight="1" x14ac:dyDescent="0.45">
      <c r="H264" s="335"/>
      <c r="I264" s="258" t="s">
        <v>1254</v>
      </c>
      <c r="J264" s="336" t="s">
        <v>1255</v>
      </c>
    </row>
    <row r="265" spans="8:11" ht="12" customHeight="1" x14ac:dyDescent="0.45">
      <c r="H265" s="335"/>
      <c r="I265" s="258" t="s">
        <v>1256</v>
      </c>
      <c r="J265" s="336" t="s">
        <v>1257</v>
      </c>
    </row>
    <row r="266" spans="8:11" ht="12" customHeight="1" x14ac:dyDescent="0.45">
      <c r="H266" s="335"/>
      <c r="I266" s="258" t="s">
        <v>1258</v>
      </c>
      <c r="J266" s="336" t="s">
        <v>1259</v>
      </c>
    </row>
    <row r="267" spans="8:11" ht="12" customHeight="1" x14ac:dyDescent="0.45">
      <c r="H267" s="335"/>
      <c r="I267" s="258" t="s">
        <v>1260</v>
      </c>
      <c r="J267" s="336" t="s">
        <v>1261</v>
      </c>
    </row>
    <row r="268" spans="8:11" ht="12" customHeight="1" x14ac:dyDescent="0.45">
      <c r="H268" s="335"/>
      <c r="I268" s="258" t="s">
        <v>1262</v>
      </c>
      <c r="J268" s="336" t="s">
        <v>1263</v>
      </c>
    </row>
    <row r="269" spans="8:11" ht="12" customHeight="1" x14ac:dyDescent="0.45">
      <c r="H269" s="335"/>
      <c r="I269" s="258" t="s">
        <v>1264</v>
      </c>
      <c r="J269" s="336" t="s">
        <v>1265</v>
      </c>
    </row>
    <row r="270" spans="8:11" ht="12" customHeight="1" x14ac:dyDescent="0.45">
      <c r="H270" s="335"/>
      <c r="I270" s="258" t="s">
        <v>1266</v>
      </c>
      <c r="J270" s="336" t="s">
        <v>1267</v>
      </c>
    </row>
    <row r="271" spans="8:11" ht="12" customHeight="1" x14ac:dyDescent="0.45">
      <c r="H271" s="335"/>
      <c r="I271" s="258" t="s">
        <v>1268</v>
      </c>
      <c r="J271" s="336" t="s">
        <v>1269</v>
      </c>
    </row>
    <row r="272" spans="8:11" ht="12" customHeight="1" x14ac:dyDescent="0.45">
      <c r="H272" s="335"/>
      <c r="I272" s="258" t="s">
        <v>1270</v>
      </c>
      <c r="J272" s="336" t="s">
        <v>1271</v>
      </c>
    </row>
    <row r="273" spans="8:10" ht="12" customHeight="1" x14ac:dyDescent="0.45">
      <c r="H273" s="335"/>
      <c r="I273" s="258" t="s">
        <v>1272</v>
      </c>
      <c r="J273" s="336" t="s">
        <v>1273</v>
      </c>
    </row>
    <row r="274" spans="8:10" ht="12" customHeight="1" x14ac:dyDescent="0.45">
      <c r="H274" s="335"/>
      <c r="I274" s="258" t="s">
        <v>1274</v>
      </c>
      <c r="J274" s="336" t="s">
        <v>1275</v>
      </c>
    </row>
    <row r="275" spans="8:10" ht="12" customHeight="1" x14ac:dyDescent="0.45">
      <c r="H275" s="335"/>
      <c r="I275" s="258" t="s">
        <v>1276</v>
      </c>
      <c r="J275" s="336" t="s">
        <v>1277</v>
      </c>
    </row>
    <row r="276" spans="8:10" ht="12" customHeight="1" x14ac:dyDescent="0.45">
      <c r="H276" s="335"/>
      <c r="I276" s="258" t="s">
        <v>1278</v>
      </c>
      <c r="J276" s="336" t="s">
        <v>1279</v>
      </c>
    </row>
    <row r="277" spans="8:10" ht="12" customHeight="1" x14ac:dyDescent="0.45">
      <c r="H277" s="335"/>
      <c r="I277" s="258" t="s">
        <v>1280</v>
      </c>
      <c r="J277" s="336" t="s">
        <v>1281</v>
      </c>
    </row>
    <row r="278" spans="8:10" ht="12" customHeight="1" x14ac:dyDescent="0.45">
      <c r="H278" s="335"/>
      <c r="I278" s="258" t="s">
        <v>1282</v>
      </c>
      <c r="J278" s="336" t="s">
        <v>1283</v>
      </c>
    </row>
  </sheetData>
  <sheetProtection formatColumns="0" formatRows="0"/>
  <mergeCells count="50">
    <mergeCell ref="B49:C49"/>
    <mergeCell ref="D49:E49"/>
    <mergeCell ref="B50:C50"/>
    <mergeCell ref="D50:E50"/>
    <mergeCell ref="B29:B33"/>
    <mergeCell ref="D32:E32"/>
    <mergeCell ref="D33:E33"/>
    <mergeCell ref="B37:C37"/>
    <mergeCell ref="B38:C38"/>
    <mergeCell ref="B43:C43"/>
    <mergeCell ref="D43:E43"/>
    <mergeCell ref="B44:C44"/>
    <mergeCell ref="D44:E44"/>
    <mergeCell ref="B41:C41"/>
    <mergeCell ref="D41:E41"/>
    <mergeCell ref="B42:C42"/>
    <mergeCell ref="H2:J3"/>
    <mergeCell ref="L2:O3"/>
    <mergeCell ref="D46:E46"/>
    <mergeCell ref="D26:E26"/>
    <mergeCell ref="D20:E20"/>
    <mergeCell ref="D10:E10"/>
    <mergeCell ref="D11:E11"/>
    <mergeCell ref="D27:E27"/>
    <mergeCell ref="D28:E28"/>
    <mergeCell ref="D29:E29"/>
    <mergeCell ref="D30:E30"/>
    <mergeCell ref="D31:E31"/>
    <mergeCell ref="D21:E21"/>
    <mergeCell ref="D22:E22"/>
    <mergeCell ref="D23:E23"/>
    <mergeCell ref="D24:E24"/>
    <mergeCell ref="D42:E42"/>
    <mergeCell ref="D25:E25"/>
    <mergeCell ref="B22:B26"/>
    <mergeCell ref="B12:B14"/>
    <mergeCell ref="D13:E13"/>
    <mergeCell ref="D14:E14"/>
    <mergeCell ref="B15:B19"/>
    <mergeCell ref="D15:E15"/>
    <mergeCell ref="D16:E16"/>
    <mergeCell ref="D17:E17"/>
    <mergeCell ref="D18:E18"/>
    <mergeCell ref="D19:E19"/>
    <mergeCell ref="B4:B11"/>
    <mergeCell ref="D5:E5"/>
    <mergeCell ref="D6:E6"/>
    <mergeCell ref="D7:E7"/>
    <mergeCell ref="D8:E8"/>
    <mergeCell ref="D9:E9"/>
  </mergeCells>
  <phoneticPr fontId="4"/>
  <dataValidations count="6">
    <dataValidation type="whole" operator="greaterThanOrEqual" showInputMessage="1" showErrorMessage="1" sqref="D20:D21 E20" xr:uid="{00000000-0002-0000-0100-000000000000}">
      <formula1>0</formula1>
    </dataValidation>
    <dataValidation type="whole" operator="greaterThanOrEqual" allowBlank="1" showInputMessage="1" showErrorMessage="1" sqref="D27:D28 E27" xr:uid="{00000000-0002-0000-0100-000001000000}">
      <formula1>0</formula1>
    </dataValidation>
    <dataValidation type="list" allowBlank="1" showInputMessage="1" showErrorMessage="1" sqref="D50:E50" xr:uid="{00000000-0002-0000-0100-000002000000}">
      <formula1>"希望しない,希望する(手数料PMDA負担)"</formula1>
    </dataValidation>
    <dataValidation type="custom" allowBlank="1" showInputMessage="1" showErrorMessage="1" error="この値は、セルに定義されている入力規則の制限を満たしていません。_x000a_※所属部署は全角で入力してください。" sqref="D16:E16 D30:E30 D23:E23" xr:uid="{00000000-0002-0000-0100-000003000000}">
      <formula1>AND(D16=DBCS(D16))</formula1>
    </dataValidation>
    <dataValidation type="custom" allowBlank="1" showInputMessage="1" showErrorMessage="1" error="この値は、セルに定義されている入力規則の制限を満たしていません。_x000a_※メールアドレスは半角で入力してください。" sqref="D32:E32 D18:E18 D25:E25" xr:uid="{00000000-0002-0000-0100-000004000000}">
      <formula1>AND(LENB(D18)=LEN(D18))</formula1>
    </dataValidation>
    <dataValidation type="custom" allowBlank="1" showInputMessage="1" showErrorMessage="1" error="この値は、セルに定義されている入力規則の制限を満たしていません。_x000a_※氏名は全角で入力してください。" sqref="D33:E33 D19:E19 D26:E26" xr:uid="{00000000-0002-0000-0100-000005000000}">
      <formula1>AND(D19=DBCS(D19))</formula1>
    </dataValidation>
  </dataValidations>
  <hyperlinks>
    <hyperlink ref="B44" location="【医療機器】拠出金算定基礎取引額算出内訳!A1" display="【医療機器】拠出金算定基礎取引額算出内訳" xr:uid="{00000000-0004-0000-0100-000000000000}"/>
    <hyperlink ref="B43" location="【体外診断用医薬品】拠出金算定基礎取引額算出内訳!A1" display="【体外診断用医薬品】拠出金算定基礎取引額算出内訳" xr:uid="{00000000-0004-0000-0100-000001000000}"/>
    <hyperlink ref="B42" location="【医薬品等】拠出金算定基礎取引額算出内訳!A1" display="【医薬品等】拠出金算定基礎取引額算出内訳" xr:uid="{00000000-0004-0000-0100-000002000000}"/>
    <hyperlink ref="B42:C42" location="【医薬品等】内訳!A1" display="【医薬品等】内訳" xr:uid="{3C890E7E-416C-497A-B46C-F51199851DB2}"/>
    <hyperlink ref="B43:C43" location="【体外診断用医薬品】内訳!A1" display="【体外診断用医薬品】内訳" xr:uid="{3581AA63-7712-4271-A370-9C1FBD37FA46}"/>
    <hyperlink ref="B44:C44" location="【医療機器】内訳!A1" display="【医療機器】内訳" xr:uid="{BEDB253A-CBC3-4043-9E03-6E0A8CA37E0E}"/>
  </hyperlinks>
  <pageMargins left="0.70866141732283472" right="0.70866141732283472" top="0.74803149606299213" bottom="0.74803149606299213" header="0.31496062992125984" footer="0.31496062992125984"/>
  <pageSetup paperSize="9" scale="41"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xdr:col>
                    <xdr:colOff>38100</xdr:colOff>
                    <xdr:row>35</xdr:row>
                    <xdr:rowOff>175260</xdr:rowOff>
                  </from>
                  <to>
                    <xdr:col>3</xdr:col>
                    <xdr:colOff>259080</xdr:colOff>
                    <xdr:row>37</xdr:row>
                    <xdr:rowOff>22860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xdr:col>
                    <xdr:colOff>38100</xdr:colOff>
                    <xdr:row>36</xdr:row>
                    <xdr:rowOff>137160</xdr:rowOff>
                  </from>
                  <to>
                    <xdr:col>3</xdr:col>
                    <xdr:colOff>259080</xdr:colOff>
                    <xdr:row>38</xdr:row>
                    <xdr:rowOff>22860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7</xdr:col>
                    <xdr:colOff>30480</xdr:colOff>
                    <xdr:row>5</xdr:row>
                    <xdr:rowOff>137160</xdr:rowOff>
                  </from>
                  <to>
                    <xdr:col>7</xdr:col>
                    <xdr:colOff>251460</xdr:colOff>
                    <xdr:row>7</xdr:row>
                    <xdr:rowOff>22860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7</xdr:col>
                    <xdr:colOff>30480</xdr:colOff>
                    <xdr:row>6</xdr:row>
                    <xdr:rowOff>137160</xdr:rowOff>
                  </from>
                  <to>
                    <xdr:col>7</xdr:col>
                    <xdr:colOff>251460</xdr:colOff>
                    <xdr:row>8</xdr:row>
                    <xdr:rowOff>22860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7</xdr:col>
                    <xdr:colOff>30480</xdr:colOff>
                    <xdr:row>7</xdr:row>
                    <xdr:rowOff>137160</xdr:rowOff>
                  </from>
                  <to>
                    <xdr:col>7</xdr:col>
                    <xdr:colOff>251460</xdr:colOff>
                    <xdr:row>9</xdr:row>
                    <xdr:rowOff>22860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7</xdr:col>
                    <xdr:colOff>30480</xdr:colOff>
                    <xdr:row>8</xdr:row>
                    <xdr:rowOff>137160</xdr:rowOff>
                  </from>
                  <to>
                    <xdr:col>7</xdr:col>
                    <xdr:colOff>251460</xdr:colOff>
                    <xdr:row>10</xdr:row>
                    <xdr:rowOff>22860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7</xdr:col>
                    <xdr:colOff>30480</xdr:colOff>
                    <xdr:row>9</xdr:row>
                    <xdr:rowOff>137160</xdr:rowOff>
                  </from>
                  <to>
                    <xdr:col>7</xdr:col>
                    <xdr:colOff>251460</xdr:colOff>
                    <xdr:row>11</xdr:row>
                    <xdr:rowOff>22860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7</xdr:col>
                    <xdr:colOff>30480</xdr:colOff>
                    <xdr:row>10</xdr:row>
                    <xdr:rowOff>137160</xdr:rowOff>
                  </from>
                  <to>
                    <xdr:col>7</xdr:col>
                    <xdr:colOff>251460</xdr:colOff>
                    <xdr:row>12</xdr:row>
                    <xdr:rowOff>22860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7</xdr:col>
                    <xdr:colOff>30480</xdr:colOff>
                    <xdr:row>11</xdr:row>
                    <xdr:rowOff>137160</xdr:rowOff>
                  </from>
                  <to>
                    <xdr:col>7</xdr:col>
                    <xdr:colOff>251460</xdr:colOff>
                    <xdr:row>13</xdr:row>
                    <xdr:rowOff>22860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7</xdr:col>
                    <xdr:colOff>30480</xdr:colOff>
                    <xdr:row>12</xdr:row>
                    <xdr:rowOff>137160</xdr:rowOff>
                  </from>
                  <to>
                    <xdr:col>7</xdr:col>
                    <xdr:colOff>251460</xdr:colOff>
                    <xdr:row>14</xdr:row>
                    <xdr:rowOff>22860</xdr:rowOff>
                  </to>
                </anchor>
              </controlPr>
            </control>
          </mc:Choice>
        </mc:AlternateContent>
        <mc:AlternateContent xmlns:mc="http://schemas.openxmlformats.org/markup-compatibility/2006">
          <mc:Choice Requires="x14">
            <control shapeId="1040" r:id="rId14" name="Check Box 16">
              <controlPr defaultSize="0" autoFill="0" autoLine="0" autoPict="0">
                <anchor moveWithCells="1">
                  <from>
                    <xdr:col>7</xdr:col>
                    <xdr:colOff>30480</xdr:colOff>
                    <xdr:row>13</xdr:row>
                    <xdr:rowOff>137160</xdr:rowOff>
                  </from>
                  <to>
                    <xdr:col>7</xdr:col>
                    <xdr:colOff>251460</xdr:colOff>
                    <xdr:row>15</xdr:row>
                    <xdr:rowOff>22860</xdr:rowOff>
                  </to>
                </anchor>
              </controlPr>
            </control>
          </mc:Choice>
        </mc:AlternateContent>
        <mc:AlternateContent xmlns:mc="http://schemas.openxmlformats.org/markup-compatibility/2006">
          <mc:Choice Requires="x14">
            <control shapeId="1041" r:id="rId15" name="Check Box 17">
              <controlPr defaultSize="0" autoFill="0" autoLine="0" autoPict="0">
                <anchor moveWithCells="1">
                  <from>
                    <xdr:col>7</xdr:col>
                    <xdr:colOff>30480</xdr:colOff>
                    <xdr:row>14</xdr:row>
                    <xdr:rowOff>137160</xdr:rowOff>
                  </from>
                  <to>
                    <xdr:col>7</xdr:col>
                    <xdr:colOff>251460</xdr:colOff>
                    <xdr:row>16</xdr:row>
                    <xdr:rowOff>22860</xdr:rowOff>
                  </to>
                </anchor>
              </controlPr>
            </control>
          </mc:Choice>
        </mc:AlternateContent>
        <mc:AlternateContent xmlns:mc="http://schemas.openxmlformats.org/markup-compatibility/2006">
          <mc:Choice Requires="x14">
            <control shapeId="1042" r:id="rId16" name="Check Box 18">
              <controlPr defaultSize="0" autoFill="0" autoLine="0" autoPict="0">
                <anchor moveWithCells="1">
                  <from>
                    <xdr:col>7</xdr:col>
                    <xdr:colOff>30480</xdr:colOff>
                    <xdr:row>15</xdr:row>
                    <xdr:rowOff>137160</xdr:rowOff>
                  </from>
                  <to>
                    <xdr:col>7</xdr:col>
                    <xdr:colOff>251460</xdr:colOff>
                    <xdr:row>17</xdr:row>
                    <xdr:rowOff>22860</xdr:rowOff>
                  </to>
                </anchor>
              </controlPr>
            </control>
          </mc:Choice>
        </mc:AlternateContent>
        <mc:AlternateContent xmlns:mc="http://schemas.openxmlformats.org/markup-compatibility/2006">
          <mc:Choice Requires="x14">
            <control shapeId="1043" r:id="rId17" name="Check Box 19">
              <controlPr defaultSize="0" autoFill="0" autoLine="0" autoPict="0">
                <anchor moveWithCells="1">
                  <from>
                    <xdr:col>7</xdr:col>
                    <xdr:colOff>30480</xdr:colOff>
                    <xdr:row>16</xdr:row>
                    <xdr:rowOff>137160</xdr:rowOff>
                  </from>
                  <to>
                    <xdr:col>7</xdr:col>
                    <xdr:colOff>251460</xdr:colOff>
                    <xdr:row>18</xdr:row>
                    <xdr:rowOff>22860</xdr:rowOff>
                  </to>
                </anchor>
              </controlPr>
            </control>
          </mc:Choice>
        </mc:AlternateContent>
        <mc:AlternateContent xmlns:mc="http://schemas.openxmlformats.org/markup-compatibility/2006">
          <mc:Choice Requires="x14">
            <control shapeId="1044" r:id="rId18" name="Check Box 20">
              <controlPr defaultSize="0" autoFill="0" autoLine="0" autoPict="0">
                <anchor moveWithCells="1">
                  <from>
                    <xdr:col>7</xdr:col>
                    <xdr:colOff>30480</xdr:colOff>
                    <xdr:row>17</xdr:row>
                    <xdr:rowOff>137160</xdr:rowOff>
                  </from>
                  <to>
                    <xdr:col>7</xdr:col>
                    <xdr:colOff>251460</xdr:colOff>
                    <xdr:row>19</xdr:row>
                    <xdr:rowOff>22860</xdr:rowOff>
                  </to>
                </anchor>
              </controlPr>
            </control>
          </mc:Choice>
        </mc:AlternateContent>
        <mc:AlternateContent xmlns:mc="http://schemas.openxmlformats.org/markup-compatibility/2006">
          <mc:Choice Requires="x14">
            <control shapeId="1045" r:id="rId19" name="Check Box 21">
              <controlPr defaultSize="0" autoFill="0" autoLine="0" autoPict="0">
                <anchor moveWithCells="1">
                  <from>
                    <xdr:col>7</xdr:col>
                    <xdr:colOff>30480</xdr:colOff>
                    <xdr:row>18</xdr:row>
                    <xdr:rowOff>137160</xdr:rowOff>
                  </from>
                  <to>
                    <xdr:col>7</xdr:col>
                    <xdr:colOff>251460</xdr:colOff>
                    <xdr:row>20</xdr:row>
                    <xdr:rowOff>22860</xdr:rowOff>
                  </to>
                </anchor>
              </controlPr>
            </control>
          </mc:Choice>
        </mc:AlternateContent>
        <mc:AlternateContent xmlns:mc="http://schemas.openxmlformats.org/markup-compatibility/2006">
          <mc:Choice Requires="x14">
            <control shapeId="1046" r:id="rId20" name="Check Box 22">
              <controlPr defaultSize="0" autoFill="0" autoLine="0" autoPict="0">
                <anchor moveWithCells="1">
                  <from>
                    <xdr:col>7</xdr:col>
                    <xdr:colOff>30480</xdr:colOff>
                    <xdr:row>19</xdr:row>
                    <xdr:rowOff>137160</xdr:rowOff>
                  </from>
                  <to>
                    <xdr:col>7</xdr:col>
                    <xdr:colOff>251460</xdr:colOff>
                    <xdr:row>21</xdr:row>
                    <xdr:rowOff>22860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7</xdr:col>
                    <xdr:colOff>30480</xdr:colOff>
                    <xdr:row>20</xdr:row>
                    <xdr:rowOff>137160</xdr:rowOff>
                  </from>
                  <to>
                    <xdr:col>7</xdr:col>
                    <xdr:colOff>251460</xdr:colOff>
                    <xdr:row>22</xdr:row>
                    <xdr:rowOff>22860</xdr:rowOff>
                  </to>
                </anchor>
              </controlPr>
            </control>
          </mc:Choice>
        </mc:AlternateContent>
        <mc:AlternateContent xmlns:mc="http://schemas.openxmlformats.org/markup-compatibility/2006">
          <mc:Choice Requires="x14">
            <control shapeId="1048" r:id="rId22" name="Check Box 24">
              <controlPr defaultSize="0" autoFill="0" autoLine="0" autoPict="0">
                <anchor moveWithCells="1">
                  <from>
                    <xdr:col>7</xdr:col>
                    <xdr:colOff>30480</xdr:colOff>
                    <xdr:row>21</xdr:row>
                    <xdr:rowOff>137160</xdr:rowOff>
                  </from>
                  <to>
                    <xdr:col>7</xdr:col>
                    <xdr:colOff>251460</xdr:colOff>
                    <xdr:row>23</xdr:row>
                    <xdr:rowOff>22860</xdr:rowOff>
                  </to>
                </anchor>
              </controlPr>
            </control>
          </mc:Choice>
        </mc:AlternateContent>
        <mc:AlternateContent xmlns:mc="http://schemas.openxmlformats.org/markup-compatibility/2006">
          <mc:Choice Requires="x14">
            <control shapeId="1049" r:id="rId23" name="Check Box 25">
              <controlPr defaultSize="0" autoFill="0" autoLine="0" autoPict="0">
                <anchor moveWithCells="1">
                  <from>
                    <xdr:col>7</xdr:col>
                    <xdr:colOff>30480</xdr:colOff>
                    <xdr:row>22</xdr:row>
                    <xdr:rowOff>137160</xdr:rowOff>
                  </from>
                  <to>
                    <xdr:col>7</xdr:col>
                    <xdr:colOff>251460</xdr:colOff>
                    <xdr:row>24</xdr:row>
                    <xdr:rowOff>22860</xdr:rowOff>
                  </to>
                </anchor>
              </controlPr>
            </control>
          </mc:Choice>
        </mc:AlternateContent>
        <mc:AlternateContent xmlns:mc="http://schemas.openxmlformats.org/markup-compatibility/2006">
          <mc:Choice Requires="x14">
            <control shapeId="1050" r:id="rId24" name="Check Box 26">
              <controlPr defaultSize="0" autoFill="0" autoLine="0" autoPict="0">
                <anchor moveWithCells="1">
                  <from>
                    <xdr:col>7</xdr:col>
                    <xdr:colOff>30480</xdr:colOff>
                    <xdr:row>23</xdr:row>
                    <xdr:rowOff>137160</xdr:rowOff>
                  </from>
                  <to>
                    <xdr:col>7</xdr:col>
                    <xdr:colOff>251460</xdr:colOff>
                    <xdr:row>25</xdr:row>
                    <xdr:rowOff>22860</xdr:rowOff>
                  </to>
                </anchor>
              </controlPr>
            </control>
          </mc:Choice>
        </mc:AlternateContent>
        <mc:AlternateContent xmlns:mc="http://schemas.openxmlformats.org/markup-compatibility/2006">
          <mc:Choice Requires="x14">
            <control shapeId="1051" r:id="rId25" name="Check Box 27">
              <controlPr defaultSize="0" autoFill="0" autoLine="0" autoPict="0">
                <anchor moveWithCells="1">
                  <from>
                    <xdr:col>7</xdr:col>
                    <xdr:colOff>30480</xdr:colOff>
                    <xdr:row>24</xdr:row>
                    <xdr:rowOff>137160</xdr:rowOff>
                  </from>
                  <to>
                    <xdr:col>7</xdr:col>
                    <xdr:colOff>251460</xdr:colOff>
                    <xdr:row>26</xdr:row>
                    <xdr:rowOff>22860</xdr:rowOff>
                  </to>
                </anchor>
              </controlPr>
            </control>
          </mc:Choice>
        </mc:AlternateContent>
        <mc:AlternateContent xmlns:mc="http://schemas.openxmlformats.org/markup-compatibility/2006">
          <mc:Choice Requires="x14">
            <control shapeId="1052" r:id="rId26" name="Check Box 28">
              <controlPr defaultSize="0" autoFill="0" autoLine="0" autoPict="0">
                <anchor moveWithCells="1">
                  <from>
                    <xdr:col>7</xdr:col>
                    <xdr:colOff>30480</xdr:colOff>
                    <xdr:row>25</xdr:row>
                    <xdr:rowOff>137160</xdr:rowOff>
                  </from>
                  <to>
                    <xdr:col>7</xdr:col>
                    <xdr:colOff>251460</xdr:colOff>
                    <xdr:row>27</xdr:row>
                    <xdr:rowOff>22860</xdr:rowOff>
                  </to>
                </anchor>
              </controlPr>
            </control>
          </mc:Choice>
        </mc:AlternateContent>
        <mc:AlternateContent xmlns:mc="http://schemas.openxmlformats.org/markup-compatibility/2006">
          <mc:Choice Requires="x14">
            <control shapeId="1053" r:id="rId27" name="Check Box 29">
              <controlPr defaultSize="0" autoFill="0" autoLine="0" autoPict="0">
                <anchor moveWithCells="1">
                  <from>
                    <xdr:col>7</xdr:col>
                    <xdr:colOff>30480</xdr:colOff>
                    <xdr:row>26</xdr:row>
                    <xdr:rowOff>137160</xdr:rowOff>
                  </from>
                  <to>
                    <xdr:col>7</xdr:col>
                    <xdr:colOff>251460</xdr:colOff>
                    <xdr:row>28</xdr:row>
                    <xdr:rowOff>22860</xdr:rowOff>
                  </to>
                </anchor>
              </controlPr>
            </control>
          </mc:Choice>
        </mc:AlternateContent>
        <mc:AlternateContent xmlns:mc="http://schemas.openxmlformats.org/markup-compatibility/2006">
          <mc:Choice Requires="x14">
            <control shapeId="1054" r:id="rId28" name="Check Box 30">
              <controlPr defaultSize="0" autoFill="0" autoLine="0" autoPict="0">
                <anchor moveWithCells="1">
                  <from>
                    <xdr:col>7</xdr:col>
                    <xdr:colOff>30480</xdr:colOff>
                    <xdr:row>27</xdr:row>
                    <xdr:rowOff>137160</xdr:rowOff>
                  </from>
                  <to>
                    <xdr:col>7</xdr:col>
                    <xdr:colOff>251460</xdr:colOff>
                    <xdr:row>29</xdr:row>
                    <xdr:rowOff>22860</xdr:rowOff>
                  </to>
                </anchor>
              </controlPr>
            </control>
          </mc:Choice>
        </mc:AlternateContent>
        <mc:AlternateContent xmlns:mc="http://schemas.openxmlformats.org/markup-compatibility/2006">
          <mc:Choice Requires="x14">
            <control shapeId="1055" r:id="rId29" name="Check Box 31">
              <controlPr defaultSize="0" autoFill="0" autoLine="0" autoPict="0">
                <anchor moveWithCells="1">
                  <from>
                    <xdr:col>7</xdr:col>
                    <xdr:colOff>30480</xdr:colOff>
                    <xdr:row>28</xdr:row>
                    <xdr:rowOff>137160</xdr:rowOff>
                  </from>
                  <to>
                    <xdr:col>7</xdr:col>
                    <xdr:colOff>251460</xdr:colOff>
                    <xdr:row>30</xdr:row>
                    <xdr:rowOff>22860</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7</xdr:col>
                    <xdr:colOff>30480</xdr:colOff>
                    <xdr:row>29</xdr:row>
                    <xdr:rowOff>137160</xdr:rowOff>
                  </from>
                  <to>
                    <xdr:col>7</xdr:col>
                    <xdr:colOff>251460</xdr:colOff>
                    <xdr:row>31</xdr:row>
                    <xdr:rowOff>22860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7</xdr:col>
                    <xdr:colOff>30480</xdr:colOff>
                    <xdr:row>30</xdr:row>
                    <xdr:rowOff>137160</xdr:rowOff>
                  </from>
                  <to>
                    <xdr:col>7</xdr:col>
                    <xdr:colOff>251460</xdr:colOff>
                    <xdr:row>32</xdr:row>
                    <xdr:rowOff>22860</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7</xdr:col>
                    <xdr:colOff>30480</xdr:colOff>
                    <xdr:row>31</xdr:row>
                    <xdr:rowOff>137160</xdr:rowOff>
                  </from>
                  <to>
                    <xdr:col>7</xdr:col>
                    <xdr:colOff>251460</xdr:colOff>
                    <xdr:row>33</xdr:row>
                    <xdr:rowOff>22860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7</xdr:col>
                    <xdr:colOff>30480</xdr:colOff>
                    <xdr:row>32</xdr:row>
                    <xdr:rowOff>137160</xdr:rowOff>
                  </from>
                  <to>
                    <xdr:col>7</xdr:col>
                    <xdr:colOff>251460</xdr:colOff>
                    <xdr:row>34</xdr:row>
                    <xdr:rowOff>0</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7</xdr:col>
                    <xdr:colOff>30480</xdr:colOff>
                    <xdr:row>33</xdr:row>
                    <xdr:rowOff>137160</xdr:rowOff>
                  </from>
                  <to>
                    <xdr:col>7</xdr:col>
                    <xdr:colOff>251460</xdr:colOff>
                    <xdr:row>34</xdr:row>
                    <xdr:rowOff>152400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7</xdr:col>
                    <xdr:colOff>30480</xdr:colOff>
                    <xdr:row>34</xdr:row>
                    <xdr:rowOff>137160</xdr:rowOff>
                  </from>
                  <to>
                    <xdr:col>7</xdr:col>
                    <xdr:colOff>251460</xdr:colOff>
                    <xdr:row>35</xdr:row>
                    <xdr:rowOff>144780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7</xdr:col>
                    <xdr:colOff>30480</xdr:colOff>
                    <xdr:row>35</xdr:row>
                    <xdr:rowOff>137160</xdr:rowOff>
                  </from>
                  <to>
                    <xdr:col>7</xdr:col>
                    <xdr:colOff>251460</xdr:colOff>
                    <xdr:row>36</xdr:row>
                    <xdr:rowOff>137160</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7</xdr:col>
                    <xdr:colOff>30480</xdr:colOff>
                    <xdr:row>36</xdr:row>
                    <xdr:rowOff>137160</xdr:rowOff>
                  </from>
                  <to>
                    <xdr:col>7</xdr:col>
                    <xdr:colOff>251460</xdr:colOff>
                    <xdr:row>38</xdr:row>
                    <xdr:rowOff>22860</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7</xdr:col>
                    <xdr:colOff>30480</xdr:colOff>
                    <xdr:row>37</xdr:row>
                    <xdr:rowOff>137160</xdr:rowOff>
                  </from>
                  <to>
                    <xdr:col>7</xdr:col>
                    <xdr:colOff>251460</xdr:colOff>
                    <xdr:row>39</xdr:row>
                    <xdr:rowOff>22860</xdr:rowOff>
                  </to>
                </anchor>
              </controlPr>
            </control>
          </mc:Choice>
        </mc:AlternateContent>
        <mc:AlternateContent xmlns:mc="http://schemas.openxmlformats.org/markup-compatibility/2006">
          <mc:Choice Requires="x14">
            <control shapeId="1065" r:id="rId39" name="Check Box 41">
              <controlPr defaultSize="0" autoFill="0" autoLine="0" autoPict="0">
                <anchor moveWithCells="1">
                  <from>
                    <xdr:col>7</xdr:col>
                    <xdr:colOff>30480</xdr:colOff>
                    <xdr:row>38</xdr:row>
                    <xdr:rowOff>137160</xdr:rowOff>
                  </from>
                  <to>
                    <xdr:col>7</xdr:col>
                    <xdr:colOff>251460</xdr:colOff>
                    <xdr:row>39</xdr:row>
                    <xdr:rowOff>175260</xdr:rowOff>
                  </to>
                </anchor>
              </controlPr>
            </control>
          </mc:Choice>
        </mc:AlternateContent>
        <mc:AlternateContent xmlns:mc="http://schemas.openxmlformats.org/markup-compatibility/2006">
          <mc:Choice Requires="x14">
            <control shapeId="1066" r:id="rId40" name="Check Box 42">
              <controlPr defaultSize="0" autoFill="0" autoLine="0" autoPict="0">
                <anchor moveWithCells="1">
                  <from>
                    <xdr:col>7</xdr:col>
                    <xdr:colOff>30480</xdr:colOff>
                    <xdr:row>39</xdr:row>
                    <xdr:rowOff>137160</xdr:rowOff>
                  </from>
                  <to>
                    <xdr:col>7</xdr:col>
                    <xdr:colOff>251460</xdr:colOff>
                    <xdr:row>40</xdr:row>
                    <xdr:rowOff>137160</xdr:rowOff>
                  </to>
                </anchor>
              </controlPr>
            </control>
          </mc:Choice>
        </mc:AlternateContent>
        <mc:AlternateContent xmlns:mc="http://schemas.openxmlformats.org/markup-compatibility/2006">
          <mc:Choice Requires="x14">
            <control shapeId="1067" r:id="rId41" name="Check Box 43">
              <controlPr defaultSize="0" autoFill="0" autoLine="0" autoPict="0">
                <anchor moveWithCells="1">
                  <from>
                    <xdr:col>7</xdr:col>
                    <xdr:colOff>30480</xdr:colOff>
                    <xdr:row>40</xdr:row>
                    <xdr:rowOff>137160</xdr:rowOff>
                  </from>
                  <to>
                    <xdr:col>7</xdr:col>
                    <xdr:colOff>251460</xdr:colOff>
                    <xdr:row>42</xdr:row>
                    <xdr:rowOff>22860</xdr:rowOff>
                  </to>
                </anchor>
              </controlPr>
            </control>
          </mc:Choice>
        </mc:AlternateContent>
        <mc:AlternateContent xmlns:mc="http://schemas.openxmlformats.org/markup-compatibility/2006">
          <mc:Choice Requires="x14">
            <control shapeId="1068" r:id="rId42" name="Check Box 44">
              <controlPr defaultSize="0" autoFill="0" autoLine="0" autoPict="0">
                <anchor moveWithCells="1">
                  <from>
                    <xdr:col>7</xdr:col>
                    <xdr:colOff>30480</xdr:colOff>
                    <xdr:row>41</xdr:row>
                    <xdr:rowOff>137160</xdr:rowOff>
                  </from>
                  <to>
                    <xdr:col>7</xdr:col>
                    <xdr:colOff>251460</xdr:colOff>
                    <xdr:row>43</xdr:row>
                    <xdr:rowOff>22860</xdr:rowOff>
                  </to>
                </anchor>
              </controlPr>
            </control>
          </mc:Choice>
        </mc:AlternateContent>
        <mc:AlternateContent xmlns:mc="http://schemas.openxmlformats.org/markup-compatibility/2006">
          <mc:Choice Requires="x14">
            <control shapeId="1069" r:id="rId43" name="Check Box 45">
              <controlPr defaultSize="0" autoFill="0" autoLine="0" autoPict="0">
                <anchor moveWithCells="1">
                  <from>
                    <xdr:col>7</xdr:col>
                    <xdr:colOff>30480</xdr:colOff>
                    <xdr:row>42</xdr:row>
                    <xdr:rowOff>137160</xdr:rowOff>
                  </from>
                  <to>
                    <xdr:col>7</xdr:col>
                    <xdr:colOff>251460</xdr:colOff>
                    <xdr:row>44</xdr:row>
                    <xdr:rowOff>22860</xdr:rowOff>
                  </to>
                </anchor>
              </controlPr>
            </control>
          </mc:Choice>
        </mc:AlternateContent>
        <mc:AlternateContent xmlns:mc="http://schemas.openxmlformats.org/markup-compatibility/2006">
          <mc:Choice Requires="x14">
            <control shapeId="1070" r:id="rId44" name="Check Box 46">
              <controlPr defaultSize="0" autoFill="0" autoLine="0" autoPict="0">
                <anchor moveWithCells="1">
                  <from>
                    <xdr:col>7</xdr:col>
                    <xdr:colOff>30480</xdr:colOff>
                    <xdr:row>43</xdr:row>
                    <xdr:rowOff>137160</xdr:rowOff>
                  </from>
                  <to>
                    <xdr:col>7</xdr:col>
                    <xdr:colOff>251460</xdr:colOff>
                    <xdr:row>45</xdr:row>
                    <xdr:rowOff>0</xdr:rowOff>
                  </to>
                </anchor>
              </controlPr>
            </control>
          </mc:Choice>
        </mc:AlternateContent>
        <mc:AlternateContent xmlns:mc="http://schemas.openxmlformats.org/markup-compatibility/2006">
          <mc:Choice Requires="x14">
            <control shapeId="1071" r:id="rId45" name="Check Box 47">
              <controlPr defaultSize="0" autoFill="0" autoLine="0" autoPict="0">
                <anchor moveWithCells="1">
                  <from>
                    <xdr:col>7</xdr:col>
                    <xdr:colOff>30480</xdr:colOff>
                    <xdr:row>44</xdr:row>
                    <xdr:rowOff>137160</xdr:rowOff>
                  </from>
                  <to>
                    <xdr:col>7</xdr:col>
                    <xdr:colOff>251460</xdr:colOff>
                    <xdr:row>46</xdr:row>
                    <xdr:rowOff>0</xdr:rowOff>
                  </to>
                </anchor>
              </controlPr>
            </control>
          </mc:Choice>
        </mc:AlternateContent>
        <mc:AlternateContent xmlns:mc="http://schemas.openxmlformats.org/markup-compatibility/2006">
          <mc:Choice Requires="x14">
            <control shapeId="1072" r:id="rId46" name="Check Box 48">
              <controlPr defaultSize="0" autoFill="0" autoLine="0" autoPict="0">
                <anchor moveWithCells="1">
                  <from>
                    <xdr:col>7</xdr:col>
                    <xdr:colOff>30480</xdr:colOff>
                    <xdr:row>45</xdr:row>
                    <xdr:rowOff>137160</xdr:rowOff>
                  </from>
                  <to>
                    <xdr:col>7</xdr:col>
                    <xdr:colOff>251460</xdr:colOff>
                    <xdr:row>47</xdr:row>
                    <xdr:rowOff>0</xdr:rowOff>
                  </to>
                </anchor>
              </controlPr>
            </control>
          </mc:Choice>
        </mc:AlternateContent>
        <mc:AlternateContent xmlns:mc="http://schemas.openxmlformats.org/markup-compatibility/2006">
          <mc:Choice Requires="x14">
            <control shapeId="1073" r:id="rId47" name="Check Box 49">
              <controlPr defaultSize="0" autoFill="0" autoLine="0" autoPict="0">
                <anchor moveWithCells="1">
                  <from>
                    <xdr:col>7</xdr:col>
                    <xdr:colOff>30480</xdr:colOff>
                    <xdr:row>46</xdr:row>
                    <xdr:rowOff>137160</xdr:rowOff>
                  </from>
                  <to>
                    <xdr:col>7</xdr:col>
                    <xdr:colOff>251460</xdr:colOff>
                    <xdr:row>47</xdr:row>
                    <xdr:rowOff>175260</xdr:rowOff>
                  </to>
                </anchor>
              </controlPr>
            </control>
          </mc:Choice>
        </mc:AlternateContent>
        <mc:AlternateContent xmlns:mc="http://schemas.openxmlformats.org/markup-compatibility/2006">
          <mc:Choice Requires="x14">
            <control shapeId="1074" r:id="rId48" name="Check Box 50">
              <controlPr defaultSize="0" autoFill="0" autoLine="0" autoPict="0">
                <anchor moveWithCells="1">
                  <from>
                    <xdr:col>7</xdr:col>
                    <xdr:colOff>30480</xdr:colOff>
                    <xdr:row>47</xdr:row>
                    <xdr:rowOff>137160</xdr:rowOff>
                  </from>
                  <to>
                    <xdr:col>7</xdr:col>
                    <xdr:colOff>251460</xdr:colOff>
                    <xdr:row>48</xdr:row>
                    <xdr:rowOff>137160</xdr:rowOff>
                  </to>
                </anchor>
              </controlPr>
            </control>
          </mc:Choice>
        </mc:AlternateContent>
        <mc:AlternateContent xmlns:mc="http://schemas.openxmlformats.org/markup-compatibility/2006">
          <mc:Choice Requires="x14">
            <control shapeId="1075" r:id="rId49" name="Check Box 51">
              <controlPr defaultSize="0" autoFill="0" autoLine="0" autoPict="0">
                <anchor moveWithCells="1">
                  <from>
                    <xdr:col>7</xdr:col>
                    <xdr:colOff>30480</xdr:colOff>
                    <xdr:row>48</xdr:row>
                    <xdr:rowOff>137160</xdr:rowOff>
                  </from>
                  <to>
                    <xdr:col>7</xdr:col>
                    <xdr:colOff>251460</xdr:colOff>
                    <xdr:row>50</xdr:row>
                    <xdr:rowOff>0</xdr:rowOff>
                  </to>
                </anchor>
              </controlPr>
            </control>
          </mc:Choice>
        </mc:AlternateContent>
        <mc:AlternateContent xmlns:mc="http://schemas.openxmlformats.org/markup-compatibility/2006">
          <mc:Choice Requires="x14">
            <control shapeId="1076" r:id="rId50" name="Check Box 52">
              <controlPr defaultSize="0" autoFill="0" autoLine="0" autoPict="0">
                <anchor moveWithCells="1">
                  <from>
                    <xdr:col>7</xdr:col>
                    <xdr:colOff>30480</xdr:colOff>
                    <xdr:row>49</xdr:row>
                    <xdr:rowOff>137160</xdr:rowOff>
                  </from>
                  <to>
                    <xdr:col>7</xdr:col>
                    <xdr:colOff>251460</xdr:colOff>
                    <xdr:row>51</xdr:row>
                    <xdr:rowOff>22860</xdr:rowOff>
                  </to>
                </anchor>
              </controlPr>
            </control>
          </mc:Choice>
        </mc:AlternateContent>
        <mc:AlternateContent xmlns:mc="http://schemas.openxmlformats.org/markup-compatibility/2006">
          <mc:Choice Requires="x14">
            <control shapeId="1077" r:id="rId51" name="Check Box 53">
              <controlPr defaultSize="0" autoFill="0" autoLine="0" autoPict="0">
                <anchor moveWithCells="1">
                  <from>
                    <xdr:col>7</xdr:col>
                    <xdr:colOff>30480</xdr:colOff>
                    <xdr:row>50</xdr:row>
                    <xdr:rowOff>137160</xdr:rowOff>
                  </from>
                  <to>
                    <xdr:col>7</xdr:col>
                    <xdr:colOff>251460</xdr:colOff>
                    <xdr:row>52</xdr:row>
                    <xdr:rowOff>22860</xdr:rowOff>
                  </to>
                </anchor>
              </controlPr>
            </control>
          </mc:Choice>
        </mc:AlternateContent>
        <mc:AlternateContent xmlns:mc="http://schemas.openxmlformats.org/markup-compatibility/2006">
          <mc:Choice Requires="x14">
            <control shapeId="1078" r:id="rId52" name="Check Box 54">
              <controlPr defaultSize="0" autoFill="0" autoLine="0" autoPict="0">
                <anchor moveWithCells="1">
                  <from>
                    <xdr:col>7</xdr:col>
                    <xdr:colOff>30480</xdr:colOff>
                    <xdr:row>51</xdr:row>
                    <xdr:rowOff>137160</xdr:rowOff>
                  </from>
                  <to>
                    <xdr:col>7</xdr:col>
                    <xdr:colOff>251460</xdr:colOff>
                    <xdr:row>53</xdr:row>
                    <xdr:rowOff>22860</xdr:rowOff>
                  </to>
                </anchor>
              </controlPr>
            </control>
          </mc:Choice>
        </mc:AlternateContent>
        <mc:AlternateContent xmlns:mc="http://schemas.openxmlformats.org/markup-compatibility/2006">
          <mc:Choice Requires="x14">
            <control shapeId="1079" r:id="rId53" name="Check Box 55">
              <controlPr defaultSize="0" autoFill="0" autoLine="0" autoPict="0">
                <anchor moveWithCells="1">
                  <from>
                    <xdr:col>7</xdr:col>
                    <xdr:colOff>30480</xdr:colOff>
                    <xdr:row>52</xdr:row>
                    <xdr:rowOff>137160</xdr:rowOff>
                  </from>
                  <to>
                    <xdr:col>7</xdr:col>
                    <xdr:colOff>251460</xdr:colOff>
                    <xdr:row>54</xdr:row>
                    <xdr:rowOff>22860</xdr:rowOff>
                  </to>
                </anchor>
              </controlPr>
            </control>
          </mc:Choice>
        </mc:AlternateContent>
        <mc:AlternateContent xmlns:mc="http://schemas.openxmlformats.org/markup-compatibility/2006">
          <mc:Choice Requires="x14">
            <control shapeId="1080" r:id="rId54" name="Check Box 56">
              <controlPr defaultSize="0" autoFill="0" autoLine="0" autoPict="0">
                <anchor moveWithCells="1">
                  <from>
                    <xdr:col>7</xdr:col>
                    <xdr:colOff>30480</xdr:colOff>
                    <xdr:row>53</xdr:row>
                    <xdr:rowOff>137160</xdr:rowOff>
                  </from>
                  <to>
                    <xdr:col>7</xdr:col>
                    <xdr:colOff>251460</xdr:colOff>
                    <xdr:row>55</xdr:row>
                    <xdr:rowOff>22860</xdr:rowOff>
                  </to>
                </anchor>
              </controlPr>
            </control>
          </mc:Choice>
        </mc:AlternateContent>
        <mc:AlternateContent xmlns:mc="http://schemas.openxmlformats.org/markup-compatibility/2006">
          <mc:Choice Requires="x14">
            <control shapeId="1081" r:id="rId55" name="Check Box 57">
              <controlPr defaultSize="0" autoFill="0" autoLine="0" autoPict="0">
                <anchor moveWithCells="1">
                  <from>
                    <xdr:col>7</xdr:col>
                    <xdr:colOff>30480</xdr:colOff>
                    <xdr:row>54</xdr:row>
                    <xdr:rowOff>137160</xdr:rowOff>
                  </from>
                  <to>
                    <xdr:col>7</xdr:col>
                    <xdr:colOff>251460</xdr:colOff>
                    <xdr:row>56</xdr:row>
                    <xdr:rowOff>22860</xdr:rowOff>
                  </to>
                </anchor>
              </controlPr>
            </control>
          </mc:Choice>
        </mc:AlternateContent>
        <mc:AlternateContent xmlns:mc="http://schemas.openxmlformats.org/markup-compatibility/2006">
          <mc:Choice Requires="x14">
            <control shapeId="1082" r:id="rId56" name="Check Box 58">
              <controlPr defaultSize="0" autoFill="0" autoLine="0" autoPict="0">
                <anchor moveWithCells="1">
                  <from>
                    <xdr:col>7</xdr:col>
                    <xdr:colOff>30480</xdr:colOff>
                    <xdr:row>55</xdr:row>
                    <xdr:rowOff>137160</xdr:rowOff>
                  </from>
                  <to>
                    <xdr:col>7</xdr:col>
                    <xdr:colOff>251460</xdr:colOff>
                    <xdr:row>57</xdr:row>
                    <xdr:rowOff>22860</xdr:rowOff>
                  </to>
                </anchor>
              </controlPr>
            </control>
          </mc:Choice>
        </mc:AlternateContent>
        <mc:AlternateContent xmlns:mc="http://schemas.openxmlformats.org/markup-compatibility/2006">
          <mc:Choice Requires="x14">
            <control shapeId="1083" r:id="rId57" name="Check Box 59">
              <controlPr defaultSize="0" autoFill="0" autoLine="0" autoPict="0">
                <anchor moveWithCells="1">
                  <from>
                    <xdr:col>7</xdr:col>
                    <xdr:colOff>30480</xdr:colOff>
                    <xdr:row>56</xdr:row>
                    <xdr:rowOff>137160</xdr:rowOff>
                  </from>
                  <to>
                    <xdr:col>7</xdr:col>
                    <xdr:colOff>251460</xdr:colOff>
                    <xdr:row>58</xdr:row>
                    <xdr:rowOff>22860</xdr:rowOff>
                  </to>
                </anchor>
              </controlPr>
            </control>
          </mc:Choice>
        </mc:AlternateContent>
        <mc:AlternateContent xmlns:mc="http://schemas.openxmlformats.org/markup-compatibility/2006">
          <mc:Choice Requires="x14">
            <control shapeId="1084" r:id="rId58" name="Check Box 60">
              <controlPr defaultSize="0" autoFill="0" autoLine="0" autoPict="0">
                <anchor moveWithCells="1">
                  <from>
                    <xdr:col>7</xdr:col>
                    <xdr:colOff>30480</xdr:colOff>
                    <xdr:row>57</xdr:row>
                    <xdr:rowOff>137160</xdr:rowOff>
                  </from>
                  <to>
                    <xdr:col>7</xdr:col>
                    <xdr:colOff>251460</xdr:colOff>
                    <xdr:row>59</xdr:row>
                    <xdr:rowOff>22860</xdr:rowOff>
                  </to>
                </anchor>
              </controlPr>
            </control>
          </mc:Choice>
        </mc:AlternateContent>
        <mc:AlternateContent xmlns:mc="http://schemas.openxmlformats.org/markup-compatibility/2006">
          <mc:Choice Requires="x14">
            <control shapeId="1085" r:id="rId59" name="Check Box 61">
              <controlPr defaultSize="0" autoFill="0" autoLine="0" autoPict="0">
                <anchor moveWithCells="1">
                  <from>
                    <xdr:col>7</xdr:col>
                    <xdr:colOff>30480</xdr:colOff>
                    <xdr:row>58</xdr:row>
                    <xdr:rowOff>137160</xdr:rowOff>
                  </from>
                  <to>
                    <xdr:col>7</xdr:col>
                    <xdr:colOff>251460</xdr:colOff>
                    <xdr:row>60</xdr:row>
                    <xdr:rowOff>22860</xdr:rowOff>
                  </to>
                </anchor>
              </controlPr>
            </control>
          </mc:Choice>
        </mc:AlternateContent>
        <mc:AlternateContent xmlns:mc="http://schemas.openxmlformats.org/markup-compatibility/2006">
          <mc:Choice Requires="x14">
            <control shapeId="1086" r:id="rId60" name="Check Box 62">
              <controlPr defaultSize="0" autoFill="0" autoLine="0" autoPict="0">
                <anchor moveWithCells="1">
                  <from>
                    <xdr:col>7</xdr:col>
                    <xdr:colOff>30480</xdr:colOff>
                    <xdr:row>59</xdr:row>
                    <xdr:rowOff>137160</xdr:rowOff>
                  </from>
                  <to>
                    <xdr:col>7</xdr:col>
                    <xdr:colOff>251460</xdr:colOff>
                    <xdr:row>61</xdr:row>
                    <xdr:rowOff>22860</xdr:rowOff>
                  </to>
                </anchor>
              </controlPr>
            </control>
          </mc:Choice>
        </mc:AlternateContent>
        <mc:AlternateContent xmlns:mc="http://schemas.openxmlformats.org/markup-compatibility/2006">
          <mc:Choice Requires="x14">
            <control shapeId="1087" r:id="rId61" name="Check Box 63">
              <controlPr defaultSize="0" autoFill="0" autoLine="0" autoPict="0">
                <anchor moveWithCells="1">
                  <from>
                    <xdr:col>7</xdr:col>
                    <xdr:colOff>30480</xdr:colOff>
                    <xdr:row>60</xdr:row>
                    <xdr:rowOff>137160</xdr:rowOff>
                  </from>
                  <to>
                    <xdr:col>7</xdr:col>
                    <xdr:colOff>251460</xdr:colOff>
                    <xdr:row>62</xdr:row>
                    <xdr:rowOff>22860</xdr:rowOff>
                  </to>
                </anchor>
              </controlPr>
            </control>
          </mc:Choice>
        </mc:AlternateContent>
        <mc:AlternateContent xmlns:mc="http://schemas.openxmlformats.org/markup-compatibility/2006">
          <mc:Choice Requires="x14">
            <control shapeId="1088" r:id="rId62" name="Check Box 64">
              <controlPr defaultSize="0" autoFill="0" autoLine="0" autoPict="0">
                <anchor moveWithCells="1">
                  <from>
                    <xdr:col>7</xdr:col>
                    <xdr:colOff>30480</xdr:colOff>
                    <xdr:row>61</xdr:row>
                    <xdr:rowOff>137160</xdr:rowOff>
                  </from>
                  <to>
                    <xdr:col>7</xdr:col>
                    <xdr:colOff>251460</xdr:colOff>
                    <xdr:row>63</xdr:row>
                    <xdr:rowOff>22860</xdr:rowOff>
                  </to>
                </anchor>
              </controlPr>
            </control>
          </mc:Choice>
        </mc:AlternateContent>
        <mc:AlternateContent xmlns:mc="http://schemas.openxmlformats.org/markup-compatibility/2006">
          <mc:Choice Requires="x14">
            <control shapeId="1089" r:id="rId63" name="Check Box 65">
              <controlPr defaultSize="0" autoFill="0" autoLine="0" autoPict="0">
                <anchor moveWithCells="1">
                  <from>
                    <xdr:col>7</xdr:col>
                    <xdr:colOff>30480</xdr:colOff>
                    <xdr:row>62</xdr:row>
                    <xdr:rowOff>137160</xdr:rowOff>
                  </from>
                  <to>
                    <xdr:col>7</xdr:col>
                    <xdr:colOff>251460</xdr:colOff>
                    <xdr:row>64</xdr:row>
                    <xdr:rowOff>22860</xdr:rowOff>
                  </to>
                </anchor>
              </controlPr>
            </control>
          </mc:Choice>
        </mc:AlternateContent>
        <mc:AlternateContent xmlns:mc="http://schemas.openxmlformats.org/markup-compatibility/2006">
          <mc:Choice Requires="x14">
            <control shapeId="1090" r:id="rId64" name="Check Box 66">
              <controlPr defaultSize="0" autoFill="0" autoLine="0" autoPict="0">
                <anchor moveWithCells="1">
                  <from>
                    <xdr:col>7</xdr:col>
                    <xdr:colOff>30480</xdr:colOff>
                    <xdr:row>63</xdr:row>
                    <xdr:rowOff>137160</xdr:rowOff>
                  </from>
                  <to>
                    <xdr:col>7</xdr:col>
                    <xdr:colOff>251460</xdr:colOff>
                    <xdr:row>65</xdr:row>
                    <xdr:rowOff>22860</xdr:rowOff>
                  </to>
                </anchor>
              </controlPr>
            </control>
          </mc:Choice>
        </mc:AlternateContent>
        <mc:AlternateContent xmlns:mc="http://schemas.openxmlformats.org/markup-compatibility/2006">
          <mc:Choice Requires="x14">
            <control shapeId="1091" r:id="rId65" name="Check Box 67">
              <controlPr defaultSize="0" autoFill="0" autoLine="0" autoPict="0">
                <anchor moveWithCells="1">
                  <from>
                    <xdr:col>7</xdr:col>
                    <xdr:colOff>30480</xdr:colOff>
                    <xdr:row>64</xdr:row>
                    <xdr:rowOff>137160</xdr:rowOff>
                  </from>
                  <to>
                    <xdr:col>7</xdr:col>
                    <xdr:colOff>251460</xdr:colOff>
                    <xdr:row>66</xdr:row>
                    <xdr:rowOff>22860</xdr:rowOff>
                  </to>
                </anchor>
              </controlPr>
            </control>
          </mc:Choice>
        </mc:AlternateContent>
        <mc:AlternateContent xmlns:mc="http://schemas.openxmlformats.org/markup-compatibility/2006">
          <mc:Choice Requires="x14">
            <control shapeId="1092" r:id="rId66" name="Check Box 68">
              <controlPr defaultSize="0" autoFill="0" autoLine="0" autoPict="0">
                <anchor moveWithCells="1">
                  <from>
                    <xdr:col>7</xdr:col>
                    <xdr:colOff>30480</xdr:colOff>
                    <xdr:row>65</xdr:row>
                    <xdr:rowOff>137160</xdr:rowOff>
                  </from>
                  <to>
                    <xdr:col>7</xdr:col>
                    <xdr:colOff>251460</xdr:colOff>
                    <xdr:row>67</xdr:row>
                    <xdr:rowOff>22860</xdr:rowOff>
                  </to>
                </anchor>
              </controlPr>
            </control>
          </mc:Choice>
        </mc:AlternateContent>
        <mc:AlternateContent xmlns:mc="http://schemas.openxmlformats.org/markup-compatibility/2006">
          <mc:Choice Requires="x14">
            <control shapeId="1093" r:id="rId67" name="Check Box 69">
              <controlPr defaultSize="0" autoFill="0" autoLine="0" autoPict="0">
                <anchor moveWithCells="1">
                  <from>
                    <xdr:col>7</xdr:col>
                    <xdr:colOff>30480</xdr:colOff>
                    <xdr:row>66</xdr:row>
                    <xdr:rowOff>137160</xdr:rowOff>
                  </from>
                  <to>
                    <xdr:col>7</xdr:col>
                    <xdr:colOff>251460</xdr:colOff>
                    <xdr:row>68</xdr:row>
                    <xdr:rowOff>22860</xdr:rowOff>
                  </to>
                </anchor>
              </controlPr>
            </control>
          </mc:Choice>
        </mc:AlternateContent>
        <mc:AlternateContent xmlns:mc="http://schemas.openxmlformats.org/markup-compatibility/2006">
          <mc:Choice Requires="x14">
            <control shapeId="1094" r:id="rId68" name="Check Box 70">
              <controlPr defaultSize="0" autoFill="0" autoLine="0" autoPict="0">
                <anchor moveWithCells="1">
                  <from>
                    <xdr:col>7</xdr:col>
                    <xdr:colOff>30480</xdr:colOff>
                    <xdr:row>67</xdr:row>
                    <xdr:rowOff>137160</xdr:rowOff>
                  </from>
                  <to>
                    <xdr:col>7</xdr:col>
                    <xdr:colOff>251460</xdr:colOff>
                    <xdr:row>69</xdr:row>
                    <xdr:rowOff>22860</xdr:rowOff>
                  </to>
                </anchor>
              </controlPr>
            </control>
          </mc:Choice>
        </mc:AlternateContent>
        <mc:AlternateContent xmlns:mc="http://schemas.openxmlformats.org/markup-compatibility/2006">
          <mc:Choice Requires="x14">
            <control shapeId="1095" r:id="rId69" name="Check Box 71">
              <controlPr defaultSize="0" autoFill="0" autoLine="0" autoPict="0">
                <anchor moveWithCells="1">
                  <from>
                    <xdr:col>7</xdr:col>
                    <xdr:colOff>30480</xdr:colOff>
                    <xdr:row>68</xdr:row>
                    <xdr:rowOff>137160</xdr:rowOff>
                  </from>
                  <to>
                    <xdr:col>7</xdr:col>
                    <xdr:colOff>251460</xdr:colOff>
                    <xdr:row>70</xdr:row>
                    <xdr:rowOff>22860</xdr:rowOff>
                  </to>
                </anchor>
              </controlPr>
            </control>
          </mc:Choice>
        </mc:AlternateContent>
        <mc:AlternateContent xmlns:mc="http://schemas.openxmlformats.org/markup-compatibility/2006">
          <mc:Choice Requires="x14">
            <control shapeId="1096" r:id="rId70" name="Check Box 72">
              <controlPr defaultSize="0" autoFill="0" autoLine="0" autoPict="0">
                <anchor moveWithCells="1">
                  <from>
                    <xdr:col>7</xdr:col>
                    <xdr:colOff>30480</xdr:colOff>
                    <xdr:row>69</xdr:row>
                    <xdr:rowOff>137160</xdr:rowOff>
                  </from>
                  <to>
                    <xdr:col>7</xdr:col>
                    <xdr:colOff>251460</xdr:colOff>
                    <xdr:row>71</xdr:row>
                    <xdr:rowOff>22860</xdr:rowOff>
                  </to>
                </anchor>
              </controlPr>
            </control>
          </mc:Choice>
        </mc:AlternateContent>
        <mc:AlternateContent xmlns:mc="http://schemas.openxmlformats.org/markup-compatibility/2006">
          <mc:Choice Requires="x14">
            <control shapeId="1097" r:id="rId71" name="Check Box 73">
              <controlPr defaultSize="0" autoFill="0" autoLine="0" autoPict="0">
                <anchor moveWithCells="1">
                  <from>
                    <xdr:col>7</xdr:col>
                    <xdr:colOff>30480</xdr:colOff>
                    <xdr:row>70</xdr:row>
                    <xdr:rowOff>137160</xdr:rowOff>
                  </from>
                  <to>
                    <xdr:col>7</xdr:col>
                    <xdr:colOff>251460</xdr:colOff>
                    <xdr:row>72</xdr:row>
                    <xdr:rowOff>22860</xdr:rowOff>
                  </to>
                </anchor>
              </controlPr>
            </control>
          </mc:Choice>
        </mc:AlternateContent>
        <mc:AlternateContent xmlns:mc="http://schemas.openxmlformats.org/markup-compatibility/2006">
          <mc:Choice Requires="x14">
            <control shapeId="1098" r:id="rId72" name="Check Box 74">
              <controlPr defaultSize="0" autoFill="0" autoLine="0" autoPict="0">
                <anchor moveWithCells="1">
                  <from>
                    <xdr:col>7</xdr:col>
                    <xdr:colOff>30480</xdr:colOff>
                    <xdr:row>71</xdr:row>
                    <xdr:rowOff>137160</xdr:rowOff>
                  </from>
                  <to>
                    <xdr:col>7</xdr:col>
                    <xdr:colOff>251460</xdr:colOff>
                    <xdr:row>73</xdr:row>
                    <xdr:rowOff>22860</xdr:rowOff>
                  </to>
                </anchor>
              </controlPr>
            </control>
          </mc:Choice>
        </mc:AlternateContent>
        <mc:AlternateContent xmlns:mc="http://schemas.openxmlformats.org/markup-compatibility/2006">
          <mc:Choice Requires="x14">
            <control shapeId="1099" r:id="rId73" name="Check Box 75">
              <controlPr defaultSize="0" autoFill="0" autoLine="0" autoPict="0">
                <anchor moveWithCells="1">
                  <from>
                    <xdr:col>7</xdr:col>
                    <xdr:colOff>30480</xdr:colOff>
                    <xdr:row>72</xdr:row>
                    <xdr:rowOff>137160</xdr:rowOff>
                  </from>
                  <to>
                    <xdr:col>7</xdr:col>
                    <xdr:colOff>251460</xdr:colOff>
                    <xdr:row>74</xdr:row>
                    <xdr:rowOff>22860</xdr:rowOff>
                  </to>
                </anchor>
              </controlPr>
            </control>
          </mc:Choice>
        </mc:AlternateContent>
        <mc:AlternateContent xmlns:mc="http://schemas.openxmlformats.org/markup-compatibility/2006">
          <mc:Choice Requires="x14">
            <control shapeId="1100" r:id="rId74" name="Check Box 76">
              <controlPr defaultSize="0" autoFill="0" autoLine="0" autoPict="0">
                <anchor moveWithCells="1">
                  <from>
                    <xdr:col>7</xdr:col>
                    <xdr:colOff>30480</xdr:colOff>
                    <xdr:row>73</xdr:row>
                    <xdr:rowOff>137160</xdr:rowOff>
                  </from>
                  <to>
                    <xdr:col>7</xdr:col>
                    <xdr:colOff>251460</xdr:colOff>
                    <xdr:row>75</xdr:row>
                    <xdr:rowOff>22860</xdr:rowOff>
                  </to>
                </anchor>
              </controlPr>
            </control>
          </mc:Choice>
        </mc:AlternateContent>
        <mc:AlternateContent xmlns:mc="http://schemas.openxmlformats.org/markup-compatibility/2006">
          <mc:Choice Requires="x14">
            <control shapeId="1101" r:id="rId75" name="Check Box 77">
              <controlPr defaultSize="0" autoFill="0" autoLine="0" autoPict="0">
                <anchor moveWithCells="1">
                  <from>
                    <xdr:col>7</xdr:col>
                    <xdr:colOff>30480</xdr:colOff>
                    <xdr:row>74</xdr:row>
                    <xdr:rowOff>137160</xdr:rowOff>
                  </from>
                  <to>
                    <xdr:col>7</xdr:col>
                    <xdr:colOff>251460</xdr:colOff>
                    <xdr:row>76</xdr:row>
                    <xdr:rowOff>22860</xdr:rowOff>
                  </to>
                </anchor>
              </controlPr>
            </control>
          </mc:Choice>
        </mc:AlternateContent>
        <mc:AlternateContent xmlns:mc="http://schemas.openxmlformats.org/markup-compatibility/2006">
          <mc:Choice Requires="x14">
            <control shapeId="1102" r:id="rId76" name="Check Box 78">
              <controlPr defaultSize="0" autoFill="0" autoLine="0" autoPict="0">
                <anchor moveWithCells="1">
                  <from>
                    <xdr:col>7</xdr:col>
                    <xdr:colOff>30480</xdr:colOff>
                    <xdr:row>75</xdr:row>
                    <xdr:rowOff>137160</xdr:rowOff>
                  </from>
                  <to>
                    <xdr:col>7</xdr:col>
                    <xdr:colOff>251460</xdr:colOff>
                    <xdr:row>77</xdr:row>
                    <xdr:rowOff>22860</xdr:rowOff>
                  </to>
                </anchor>
              </controlPr>
            </control>
          </mc:Choice>
        </mc:AlternateContent>
        <mc:AlternateContent xmlns:mc="http://schemas.openxmlformats.org/markup-compatibility/2006">
          <mc:Choice Requires="x14">
            <control shapeId="1103" r:id="rId77" name="Check Box 79">
              <controlPr defaultSize="0" autoFill="0" autoLine="0" autoPict="0">
                <anchor moveWithCells="1">
                  <from>
                    <xdr:col>7</xdr:col>
                    <xdr:colOff>30480</xdr:colOff>
                    <xdr:row>76</xdr:row>
                    <xdr:rowOff>137160</xdr:rowOff>
                  </from>
                  <to>
                    <xdr:col>7</xdr:col>
                    <xdr:colOff>251460</xdr:colOff>
                    <xdr:row>78</xdr:row>
                    <xdr:rowOff>22860</xdr:rowOff>
                  </to>
                </anchor>
              </controlPr>
            </control>
          </mc:Choice>
        </mc:AlternateContent>
        <mc:AlternateContent xmlns:mc="http://schemas.openxmlformats.org/markup-compatibility/2006">
          <mc:Choice Requires="x14">
            <control shapeId="1104" r:id="rId78" name="Check Box 80">
              <controlPr defaultSize="0" autoFill="0" autoLine="0" autoPict="0">
                <anchor moveWithCells="1">
                  <from>
                    <xdr:col>7</xdr:col>
                    <xdr:colOff>30480</xdr:colOff>
                    <xdr:row>77</xdr:row>
                    <xdr:rowOff>137160</xdr:rowOff>
                  </from>
                  <to>
                    <xdr:col>7</xdr:col>
                    <xdr:colOff>251460</xdr:colOff>
                    <xdr:row>79</xdr:row>
                    <xdr:rowOff>22860</xdr:rowOff>
                  </to>
                </anchor>
              </controlPr>
            </control>
          </mc:Choice>
        </mc:AlternateContent>
        <mc:AlternateContent xmlns:mc="http://schemas.openxmlformats.org/markup-compatibility/2006">
          <mc:Choice Requires="x14">
            <control shapeId="1105" r:id="rId79" name="Check Box 81">
              <controlPr defaultSize="0" autoFill="0" autoLine="0" autoPict="0">
                <anchor moveWithCells="1">
                  <from>
                    <xdr:col>7</xdr:col>
                    <xdr:colOff>30480</xdr:colOff>
                    <xdr:row>78</xdr:row>
                    <xdr:rowOff>137160</xdr:rowOff>
                  </from>
                  <to>
                    <xdr:col>7</xdr:col>
                    <xdr:colOff>251460</xdr:colOff>
                    <xdr:row>80</xdr:row>
                    <xdr:rowOff>22860</xdr:rowOff>
                  </to>
                </anchor>
              </controlPr>
            </control>
          </mc:Choice>
        </mc:AlternateContent>
        <mc:AlternateContent xmlns:mc="http://schemas.openxmlformats.org/markup-compatibility/2006">
          <mc:Choice Requires="x14">
            <control shapeId="1106" r:id="rId80" name="Check Box 82">
              <controlPr defaultSize="0" autoFill="0" autoLine="0" autoPict="0">
                <anchor moveWithCells="1">
                  <from>
                    <xdr:col>7</xdr:col>
                    <xdr:colOff>30480</xdr:colOff>
                    <xdr:row>79</xdr:row>
                    <xdr:rowOff>137160</xdr:rowOff>
                  </from>
                  <to>
                    <xdr:col>7</xdr:col>
                    <xdr:colOff>251460</xdr:colOff>
                    <xdr:row>81</xdr:row>
                    <xdr:rowOff>22860</xdr:rowOff>
                  </to>
                </anchor>
              </controlPr>
            </control>
          </mc:Choice>
        </mc:AlternateContent>
        <mc:AlternateContent xmlns:mc="http://schemas.openxmlformats.org/markup-compatibility/2006">
          <mc:Choice Requires="x14">
            <control shapeId="1107" r:id="rId81" name="Check Box 83">
              <controlPr defaultSize="0" autoFill="0" autoLine="0" autoPict="0">
                <anchor moveWithCells="1">
                  <from>
                    <xdr:col>7</xdr:col>
                    <xdr:colOff>30480</xdr:colOff>
                    <xdr:row>80</xdr:row>
                    <xdr:rowOff>137160</xdr:rowOff>
                  </from>
                  <to>
                    <xdr:col>7</xdr:col>
                    <xdr:colOff>251460</xdr:colOff>
                    <xdr:row>82</xdr:row>
                    <xdr:rowOff>22860</xdr:rowOff>
                  </to>
                </anchor>
              </controlPr>
            </control>
          </mc:Choice>
        </mc:AlternateContent>
        <mc:AlternateContent xmlns:mc="http://schemas.openxmlformats.org/markup-compatibility/2006">
          <mc:Choice Requires="x14">
            <control shapeId="1108" r:id="rId82" name="Check Box 84">
              <controlPr defaultSize="0" autoFill="0" autoLine="0" autoPict="0">
                <anchor moveWithCells="1">
                  <from>
                    <xdr:col>7</xdr:col>
                    <xdr:colOff>30480</xdr:colOff>
                    <xdr:row>81</xdr:row>
                    <xdr:rowOff>137160</xdr:rowOff>
                  </from>
                  <to>
                    <xdr:col>7</xdr:col>
                    <xdr:colOff>251460</xdr:colOff>
                    <xdr:row>83</xdr:row>
                    <xdr:rowOff>22860</xdr:rowOff>
                  </to>
                </anchor>
              </controlPr>
            </control>
          </mc:Choice>
        </mc:AlternateContent>
        <mc:AlternateContent xmlns:mc="http://schemas.openxmlformats.org/markup-compatibility/2006">
          <mc:Choice Requires="x14">
            <control shapeId="1109" r:id="rId83" name="Check Box 85">
              <controlPr defaultSize="0" autoFill="0" autoLine="0" autoPict="0">
                <anchor moveWithCells="1">
                  <from>
                    <xdr:col>7</xdr:col>
                    <xdr:colOff>30480</xdr:colOff>
                    <xdr:row>82</xdr:row>
                    <xdr:rowOff>137160</xdr:rowOff>
                  </from>
                  <to>
                    <xdr:col>7</xdr:col>
                    <xdr:colOff>251460</xdr:colOff>
                    <xdr:row>84</xdr:row>
                    <xdr:rowOff>22860</xdr:rowOff>
                  </to>
                </anchor>
              </controlPr>
            </control>
          </mc:Choice>
        </mc:AlternateContent>
        <mc:AlternateContent xmlns:mc="http://schemas.openxmlformats.org/markup-compatibility/2006">
          <mc:Choice Requires="x14">
            <control shapeId="1110" r:id="rId84" name="Check Box 86">
              <controlPr defaultSize="0" autoFill="0" autoLine="0" autoPict="0">
                <anchor moveWithCells="1">
                  <from>
                    <xdr:col>7</xdr:col>
                    <xdr:colOff>30480</xdr:colOff>
                    <xdr:row>83</xdr:row>
                    <xdr:rowOff>137160</xdr:rowOff>
                  </from>
                  <to>
                    <xdr:col>7</xdr:col>
                    <xdr:colOff>251460</xdr:colOff>
                    <xdr:row>85</xdr:row>
                    <xdr:rowOff>22860</xdr:rowOff>
                  </to>
                </anchor>
              </controlPr>
            </control>
          </mc:Choice>
        </mc:AlternateContent>
        <mc:AlternateContent xmlns:mc="http://schemas.openxmlformats.org/markup-compatibility/2006">
          <mc:Choice Requires="x14">
            <control shapeId="1111" r:id="rId85" name="Check Box 87">
              <controlPr defaultSize="0" autoFill="0" autoLine="0" autoPict="0">
                <anchor moveWithCells="1">
                  <from>
                    <xdr:col>7</xdr:col>
                    <xdr:colOff>30480</xdr:colOff>
                    <xdr:row>84</xdr:row>
                    <xdr:rowOff>137160</xdr:rowOff>
                  </from>
                  <to>
                    <xdr:col>7</xdr:col>
                    <xdr:colOff>251460</xdr:colOff>
                    <xdr:row>86</xdr:row>
                    <xdr:rowOff>22860</xdr:rowOff>
                  </to>
                </anchor>
              </controlPr>
            </control>
          </mc:Choice>
        </mc:AlternateContent>
        <mc:AlternateContent xmlns:mc="http://schemas.openxmlformats.org/markup-compatibility/2006">
          <mc:Choice Requires="x14">
            <control shapeId="1112" r:id="rId86" name="Check Box 88">
              <controlPr defaultSize="0" autoFill="0" autoLine="0" autoPict="0">
                <anchor moveWithCells="1">
                  <from>
                    <xdr:col>7</xdr:col>
                    <xdr:colOff>30480</xdr:colOff>
                    <xdr:row>85</xdr:row>
                    <xdr:rowOff>137160</xdr:rowOff>
                  </from>
                  <to>
                    <xdr:col>7</xdr:col>
                    <xdr:colOff>251460</xdr:colOff>
                    <xdr:row>87</xdr:row>
                    <xdr:rowOff>22860</xdr:rowOff>
                  </to>
                </anchor>
              </controlPr>
            </control>
          </mc:Choice>
        </mc:AlternateContent>
        <mc:AlternateContent xmlns:mc="http://schemas.openxmlformats.org/markup-compatibility/2006">
          <mc:Choice Requires="x14">
            <control shapeId="1113" r:id="rId87" name="Check Box 89">
              <controlPr defaultSize="0" autoFill="0" autoLine="0" autoPict="0">
                <anchor moveWithCells="1">
                  <from>
                    <xdr:col>7</xdr:col>
                    <xdr:colOff>30480</xdr:colOff>
                    <xdr:row>86</xdr:row>
                    <xdr:rowOff>137160</xdr:rowOff>
                  </from>
                  <to>
                    <xdr:col>7</xdr:col>
                    <xdr:colOff>251460</xdr:colOff>
                    <xdr:row>88</xdr:row>
                    <xdr:rowOff>22860</xdr:rowOff>
                  </to>
                </anchor>
              </controlPr>
            </control>
          </mc:Choice>
        </mc:AlternateContent>
        <mc:AlternateContent xmlns:mc="http://schemas.openxmlformats.org/markup-compatibility/2006">
          <mc:Choice Requires="x14">
            <control shapeId="1114" r:id="rId88" name="Check Box 90">
              <controlPr defaultSize="0" autoFill="0" autoLine="0" autoPict="0">
                <anchor moveWithCells="1">
                  <from>
                    <xdr:col>7</xdr:col>
                    <xdr:colOff>30480</xdr:colOff>
                    <xdr:row>87</xdr:row>
                    <xdr:rowOff>137160</xdr:rowOff>
                  </from>
                  <to>
                    <xdr:col>7</xdr:col>
                    <xdr:colOff>251460</xdr:colOff>
                    <xdr:row>89</xdr:row>
                    <xdr:rowOff>22860</xdr:rowOff>
                  </to>
                </anchor>
              </controlPr>
            </control>
          </mc:Choice>
        </mc:AlternateContent>
        <mc:AlternateContent xmlns:mc="http://schemas.openxmlformats.org/markup-compatibility/2006">
          <mc:Choice Requires="x14">
            <control shapeId="1115" r:id="rId89" name="Check Box 91">
              <controlPr defaultSize="0" autoFill="0" autoLine="0" autoPict="0">
                <anchor moveWithCells="1">
                  <from>
                    <xdr:col>7</xdr:col>
                    <xdr:colOff>30480</xdr:colOff>
                    <xdr:row>88</xdr:row>
                    <xdr:rowOff>137160</xdr:rowOff>
                  </from>
                  <to>
                    <xdr:col>7</xdr:col>
                    <xdr:colOff>251460</xdr:colOff>
                    <xdr:row>90</xdr:row>
                    <xdr:rowOff>22860</xdr:rowOff>
                  </to>
                </anchor>
              </controlPr>
            </control>
          </mc:Choice>
        </mc:AlternateContent>
        <mc:AlternateContent xmlns:mc="http://schemas.openxmlformats.org/markup-compatibility/2006">
          <mc:Choice Requires="x14">
            <control shapeId="1116" r:id="rId90" name="Check Box 92">
              <controlPr defaultSize="0" autoFill="0" autoLine="0" autoPict="0">
                <anchor moveWithCells="1">
                  <from>
                    <xdr:col>7</xdr:col>
                    <xdr:colOff>30480</xdr:colOff>
                    <xdr:row>89</xdr:row>
                    <xdr:rowOff>137160</xdr:rowOff>
                  </from>
                  <to>
                    <xdr:col>7</xdr:col>
                    <xdr:colOff>251460</xdr:colOff>
                    <xdr:row>91</xdr:row>
                    <xdr:rowOff>22860</xdr:rowOff>
                  </to>
                </anchor>
              </controlPr>
            </control>
          </mc:Choice>
        </mc:AlternateContent>
        <mc:AlternateContent xmlns:mc="http://schemas.openxmlformats.org/markup-compatibility/2006">
          <mc:Choice Requires="x14">
            <control shapeId="1117" r:id="rId91" name="Check Box 93">
              <controlPr defaultSize="0" autoFill="0" autoLine="0" autoPict="0">
                <anchor moveWithCells="1">
                  <from>
                    <xdr:col>7</xdr:col>
                    <xdr:colOff>30480</xdr:colOff>
                    <xdr:row>90</xdr:row>
                    <xdr:rowOff>137160</xdr:rowOff>
                  </from>
                  <to>
                    <xdr:col>7</xdr:col>
                    <xdr:colOff>251460</xdr:colOff>
                    <xdr:row>92</xdr:row>
                    <xdr:rowOff>22860</xdr:rowOff>
                  </to>
                </anchor>
              </controlPr>
            </control>
          </mc:Choice>
        </mc:AlternateContent>
        <mc:AlternateContent xmlns:mc="http://schemas.openxmlformats.org/markup-compatibility/2006">
          <mc:Choice Requires="x14">
            <control shapeId="1118" r:id="rId92" name="Check Box 94">
              <controlPr defaultSize="0" autoFill="0" autoLine="0" autoPict="0">
                <anchor moveWithCells="1">
                  <from>
                    <xdr:col>7</xdr:col>
                    <xdr:colOff>30480</xdr:colOff>
                    <xdr:row>91</xdr:row>
                    <xdr:rowOff>137160</xdr:rowOff>
                  </from>
                  <to>
                    <xdr:col>7</xdr:col>
                    <xdr:colOff>251460</xdr:colOff>
                    <xdr:row>93</xdr:row>
                    <xdr:rowOff>22860</xdr:rowOff>
                  </to>
                </anchor>
              </controlPr>
            </control>
          </mc:Choice>
        </mc:AlternateContent>
        <mc:AlternateContent xmlns:mc="http://schemas.openxmlformats.org/markup-compatibility/2006">
          <mc:Choice Requires="x14">
            <control shapeId="1119" r:id="rId93" name="Check Box 95">
              <controlPr defaultSize="0" autoFill="0" autoLine="0" autoPict="0">
                <anchor moveWithCells="1">
                  <from>
                    <xdr:col>7</xdr:col>
                    <xdr:colOff>30480</xdr:colOff>
                    <xdr:row>92</xdr:row>
                    <xdr:rowOff>137160</xdr:rowOff>
                  </from>
                  <to>
                    <xdr:col>7</xdr:col>
                    <xdr:colOff>251460</xdr:colOff>
                    <xdr:row>94</xdr:row>
                    <xdr:rowOff>22860</xdr:rowOff>
                  </to>
                </anchor>
              </controlPr>
            </control>
          </mc:Choice>
        </mc:AlternateContent>
        <mc:AlternateContent xmlns:mc="http://schemas.openxmlformats.org/markup-compatibility/2006">
          <mc:Choice Requires="x14">
            <control shapeId="1120" r:id="rId94" name="Check Box 96">
              <controlPr defaultSize="0" autoFill="0" autoLine="0" autoPict="0">
                <anchor moveWithCells="1">
                  <from>
                    <xdr:col>7</xdr:col>
                    <xdr:colOff>30480</xdr:colOff>
                    <xdr:row>93</xdr:row>
                    <xdr:rowOff>137160</xdr:rowOff>
                  </from>
                  <to>
                    <xdr:col>7</xdr:col>
                    <xdr:colOff>251460</xdr:colOff>
                    <xdr:row>95</xdr:row>
                    <xdr:rowOff>22860</xdr:rowOff>
                  </to>
                </anchor>
              </controlPr>
            </control>
          </mc:Choice>
        </mc:AlternateContent>
        <mc:AlternateContent xmlns:mc="http://schemas.openxmlformats.org/markup-compatibility/2006">
          <mc:Choice Requires="x14">
            <control shapeId="1121" r:id="rId95" name="Check Box 97">
              <controlPr defaultSize="0" autoFill="0" autoLine="0" autoPict="0">
                <anchor moveWithCells="1">
                  <from>
                    <xdr:col>7</xdr:col>
                    <xdr:colOff>30480</xdr:colOff>
                    <xdr:row>94</xdr:row>
                    <xdr:rowOff>137160</xdr:rowOff>
                  </from>
                  <to>
                    <xdr:col>7</xdr:col>
                    <xdr:colOff>251460</xdr:colOff>
                    <xdr:row>96</xdr:row>
                    <xdr:rowOff>22860</xdr:rowOff>
                  </to>
                </anchor>
              </controlPr>
            </control>
          </mc:Choice>
        </mc:AlternateContent>
        <mc:AlternateContent xmlns:mc="http://schemas.openxmlformats.org/markup-compatibility/2006">
          <mc:Choice Requires="x14">
            <control shapeId="1122" r:id="rId96" name="Check Box 98">
              <controlPr defaultSize="0" autoFill="0" autoLine="0" autoPict="0">
                <anchor moveWithCells="1">
                  <from>
                    <xdr:col>7</xdr:col>
                    <xdr:colOff>30480</xdr:colOff>
                    <xdr:row>95</xdr:row>
                    <xdr:rowOff>137160</xdr:rowOff>
                  </from>
                  <to>
                    <xdr:col>7</xdr:col>
                    <xdr:colOff>251460</xdr:colOff>
                    <xdr:row>97</xdr:row>
                    <xdr:rowOff>22860</xdr:rowOff>
                  </to>
                </anchor>
              </controlPr>
            </control>
          </mc:Choice>
        </mc:AlternateContent>
        <mc:AlternateContent xmlns:mc="http://schemas.openxmlformats.org/markup-compatibility/2006">
          <mc:Choice Requires="x14">
            <control shapeId="1123" r:id="rId97" name="Check Box 99">
              <controlPr defaultSize="0" autoFill="0" autoLine="0" autoPict="0">
                <anchor moveWithCells="1">
                  <from>
                    <xdr:col>7</xdr:col>
                    <xdr:colOff>30480</xdr:colOff>
                    <xdr:row>96</xdr:row>
                    <xdr:rowOff>137160</xdr:rowOff>
                  </from>
                  <to>
                    <xdr:col>7</xdr:col>
                    <xdr:colOff>251460</xdr:colOff>
                    <xdr:row>98</xdr:row>
                    <xdr:rowOff>22860</xdr:rowOff>
                  </to>
                </anchor>
              </controlPr>
            </control>
          </mc:Choice>
        </mc:AlternateContent>
        <mc:AlternateContent xmlns:mc="http://schemas.openxmlformats.org/markup-compatibility/2006">
          <mc:Choice Requires="x14">
            <control shapeId="1124" r:id="rId98" name="Check Box 100">
              <controlPr defaultSize="0" autoFill="0" autoLine="0" autoPict="0">
                <anchor moveWithCells="1">
                  <from>
                    <xdr:col>7</xdr:col>
                    <xdr:colOff>30480</xdr:colOff>
                    <xdr:row>97</xdr:row>
                    <xdr:rowOff>137160</xdr:rowOff>
                  </from>
                  <to>
                    <xdr:col>7</xdr:col>
                    <xdr:colOff>251460</xdr:colOff>
                    <xdr:row>99</xdr:row>
                    <xdr:rowOff>22860</xdr:rowOff>
                  </to>
                </anchor>
              </controlPr>
            </control>
          </mc:Choice>
        </mc:AlternateContent>
        <mc:AlternateContent xmlns:mc="http://schemas.openxmlformats.org/markup-compatibility/2006">
          <mc:Choice Requires="x14">
            <control shapeId="1125" r:id="rId99" name="Check Box 101">
              <controlPr defaultSize="0" autoFill="0" autoLine="0" autoPict="0">
                <anchor moveWithCells="1">
                  <from>
                    <xdr:col>7</xdr:col>
                    <xdr:colOff>30480</xdr:colOff>
                    <xdr:row>98</xdr:row>
                    <xdr:rowOff>137160</xdr:rowOff>
                  </from>
                  <to>
                    <xdr:col>7</xdr:col>
                    <xdr:colOff>251460</xdr:colOff>
                    <xdr:row>100</xdr:row>
                    <xdr:rowOff>22860</xdr:rowOff>
                  </to>
                </anchor>
              </controlPr>
            </control>
          </mc:Choice>
        </mc:AlternateContent>
        <mc:AlternateContent xmlns:mc="http://schemas.openxmlformats.org/markup-compatibility/2006">
          <mc:Choice Requires="x14">
            <control shapeId="1126" r:id="rId100" name="Check Box 102">
              <controlPr defaultSize="0" autoFill="0" autoLine="0" autoPict="0">
                <anchor moveWithCells="1">
                  <from>
                    <xdr:col>7</xdr:col>
                    <xdr:colOff>30480</xdr:colOff>
                    <xdr:row>99</xdr:row>
                    <xdr:rowOff>137160</xdr:rowOff>
                  </from>
                  <to>
                    <xdr:col>7</xdr:col>
                    <xdr:colOff>251460</xdr:colOff>
                    <xdr:row>101</xdr:row>
                    <xdr:rowOff>22860</xdr:rowOff>
                  </to>
                </anchor>
              </controlPr>
            </control>
          </mc:Choice>
        </mc:AlternateContent>
        <mc:AlternateContent xmlns:mc="http://schemas.openxmlformats.org/markup-compatibility/2006">
          <mc:Choice Requires="x14">
            <control shapeId="1127" r:id="rId101" name="Check Box 103">
              <controlPr defaultSize="0" autoFill="0" autoLine="0" autoPict="0">
                <anchor moveWithCells="1">
                  <from>
                    <xdr:col>7</xdr:col>
                    <xdr:colOff>30480</xdr:colOff>
                    <xdr:row>100</xdr:row>
                    <xdr:rowOff>137160</xdr:rowOff>
                  </from>
                  <to>
                    <xdr:col>7</xdr:col>
                    <xdr:colOff>251460</xdr:colOff>
                    <xdr:row>102</xdr:row>
                    <xdr:rowOff>22860</xdr:rowOff>
                  </to>
                </anchor>
              </controlPr>
            </control>
          </mc:Choice>
        </mc:AlternateContent>
        <mc:AlternateContent xmlns:mc="http://schemas.openxmlformats.org/markup-compatibility/2006">
          <mc:Choice Requires="x14">
            <control shapeId="1128" r:id="rId102" name="Check Box 104">
              <controlPr defaultSize="0" autoFill="0" autoLine="0" autoPict="0">
                <anchor moveWithCells="1">
                  <from>
                    <xdr:col>7</xdr:col>
                    <xdr:colOff>30480</xdr:colOff>
                    <xdr:row>101</xdr:row>
                    <xdr:rowOff>137160</xdr:rowOff>
                  </from>
                  <to>
                    <xdr:col>7</xdr:col>
                    <xdr:colOff>251460</xdr:colOff>
                    <xdr:row>103</xdr:row>
                    <xdr:rowOff>22860</xdr:rowOff>
                  </to>
                </anchor>
              </controlPr>
            </control>
          </mc:Choice>
        </mc:AlternateContent>
        <mc:AlternateContent xmlns:mc="http://schemas.openxmlformats.org/markup-compatibility/2006">
          <mc:Choice Requires="x14">
            <control shapeId="1129" r:id="rId103" name="Check Box 105">
              <controlPr defaultSize="0" autoFill="0" autoLine="0" autoPict="0">
                <anchor moveWithCells="1">
                  <from>
                    <xdr:col>7</xdr:col>
                    <xdr:colOff>30480</xdr:colOff>
                    <xdr:row>102</xdr:row>
                    <xdr:rowOff>137160</xdr:rowOff>
                  </from>
                  <to>
                    <xdr:col>7</xdr:col>
                    <xdr:colOff>251460</xdr:colOff>
                    <xdr:row>104</xdr:row>
                    <xdr:rowOff>22860</xdr:rowOff>
                  </to>
                </anchor>
              </controlPr>
            </control>
          </mc:Choice>
        </mc:AlternateContent>
        <mc:AlternateContent xmlns:mc="http://schemas.openxmlformats.org/markup-compatibility/2006">
          <mc:Choice Requires="x14">
            <control shapeId="1130" r:id="rId104" name="Check Box 106">
              <controlPr defaultSize="0" autoFill="0" autoLine="0" autoPict="0">
                <anchor moveWithCells="1">
                  <from>
                    <xdr:col>7</xdr:col>
                    <xdr:colOff>30480</xdr:colOff>
                    <xdr:row>103</xdr:row>
                    <xdr:rowOff>137160</xdr:rowOff>
                  </from>
                  <to>
                    <xdr:col>7</xdr:col>
                    <xdr:colOff>251460</xdr:colOff>
                    <xdr:row>105</xdr:row>
                    <xdr:rowOff>22860</xdr:rowOff>
                  </to>
                </anchor>
              </controlPr>
            </control>
          </mc:Choice>
        </mc:AlternateContent>
        <mc:AlternateContent xmlns:mc="http://schemas.openxmlformats.org/markup-compatibility/2006">
          <mc:Choice Requires="x14">
            <control shapeId="1131" r:id="rId105" name="Check Box 107">
              <controlPr defaultSize="0" autoFill="0" autoLine="0" autoPict="0">
                <anchor moveWithCells="1">
                  <from>
                    <xdr:col>7</xdr:col>
                    <xdr:colOff>30480</xdr:colOff>
                    <xdr:row>104</xdr:row>
                    <xdr:rowOff>137160</xdr:rowOff>
                  </from>
                  <to>
                    <xdr:col>7</xdr:col>
                    <xdr:colOff>251460</xdr:colOff>
                    <xdr:row>106</xdr:row>
                    <xdr:rowOff>22860</xdr:rowOff>
                  </to>
                </anchor>
              </controlPr>
            </control>
          </mc:Choice>
        </mc:AlternateContent>
        <mc:AlternateContent xmlns:mc="http://schemas.openxmlformats.org/markup-compatibility/2006">
          <mc:Choice Requires="x14">
            <control shapeId="1132" r:id="rId106" name="Check Box 108">
              <controlPr defaultSize="0" autoFill="0" autoLine="0" autoPict="0">
                <anchor moveWithCells="1">
                  <from>
                    <xdr:col>7</xdr:col>
                    <xdr:colOff>30480</xdr:colOff>
                    <xdr:row>105</xdr:row>
                    <xdr:rowOff>137160</xdr:rowOff>
                  </from>
                  <to>
                    <xdr:col>7</xdr:col>
                    <xdr:colOff>251460</xdr:colOff>
                    <xdr:row>107</xdr:row>
                    <xdr:rowOff>22860</xdr:rowOff>
                  </to>
                </anchor>
              </controlPr>
            </control>
          </mc:Choice>
        </mc:AlternateContent>
        <mc:AlternateContent xmlns:mc="http://schemas.openxmlformats.org/markup-compatibility/2006">
          <mc:Choice Requires="x14">
            <control shapeId="1133" r:id="rId107" name="Check Box 109">
              <controlPr defaultSize="0" autoFill="0" autoLine="0" autoPict="0">
                <anchor moveWithCells="1">
                  <from>
                    <xdr:col>7</xdr:col>
                    <xdr:colOff>30480</xdr:colOff>
                    <xdr:row>106</xdr:row>
                    <xdr:rowOff>137160</xdr:rowOff>
                  </from>
                  <to>
                    <xdr:col>7</xdr:col>
                    <xdr:colOff>251460</xdr:colOff>
                    <xdr:row>108</xdr:row>
                    <xdr:rowOff>22860</xdr:rowOff>
                  </to>
                </anchor>
              </controlPr>
            </control>
          </mc:Choice>
        </mc:AlternateContent>
        <mc:AlternateContent xmlns:mc="http://schemas.openxmlformats.org/markup-compatibility/2006">
          <mc:Choice Requires="x14">
            <control shapeId="1134" r:id="rId108" name="Check Box 110">
              <controlPr defaultSize="0" autoFill="0" autoLine="0" autoPict="0">
                <anchor moveWithCells="1">
                  <from>
                    <xdr:col>7</xdr:col>
                    <xdr:colOff>30480</xdr:colOff>
                    <xdr:row>107</xdr:row>
                    <xdr:rowOff>137160</xdr:rowOff>
                  </from>
                  <to>
                    <xdr:col>7</xdr:col>
                    <xdr:colOff>251460</xdr:colOff>
                    <xdr:row>109</xdr:row>
                    <xdr:rowOff>22860</xdr:rowOff>
                  </to>
                </anchor>
              </controlPr>
            </control>
          </mc:Choice>
        </mc:AlternateContent>
        <mc:AlternateContent xmlns:mc="http://schemas.openxmlformats.org/markup-compatibility/2006">
          <mc:Choice Requires="x14">
            <control shapeId="1135" r:id="rId109" name="Check Box 111">
              <controlPr defaultSize="0" autoFill="0" autoLine="0" autoPict="0">
                <anchor moveWithCells="1">
                  <from>
                    <xdr:col>7</xdr:col>
                    <xdr:colOff>30480</xdr:colOff>
                    <xdr:row>108</xdr:row>
                    <xdr:rowOff>137160</xdr:rowOff>
                  </from>
                  <to>
                    <xdr:col>7</xdr:col>
                    <xdr:colOff>251460</xdr:colOff>
                    <xdr:row>110</xdr:row>
                    <xdr:rowOff>22860</xdr:rowOff>
                  </to>
                </anchor>
              </controlPr>
            </control>
          </mc:Choice>
        </mc:AlternateContent>
        <mc:AlternateContent xmlns:mc="http://schemas.openxmlformats.org/markup-compatibility/2006">
          <mc:Choice Requires="x14">
            <control shapeId="1136" r:id="rId110" name="Check Box 112">
              <controlPr defaultSize="0" autoFill="0" autoLine="0" autoPict="0">
                <anchor moveWithCells="1">
                  <from>
                    <xdr:col>7</xdr:col>
                    <xdr:colOff>30480</xdr:colOff>
                    <xdr:row>109</xdr:row>
                    <xdr:rowOff>137160</xdr:rowOff>
                  </from>
                  <to>
                    <xdr:col>7</xdr:col>
                    <xdr:colOff>251460</xdr:colOff>
                    <xdr:row>111</xdr:row>
                    <xdr:rowOff>22860</xdr:rowOff>
                  </to>
                </anchor>
              </controlPr>
            </control>
          </mc:Choice>
        </mc:AlternateContent>
        <mc:AlternateContent xmlns:mc="http://schemas.openxmlformats.org/markup-compatibility/2006">
          <mc:Choice Requires="x14">
            <control shapeId="1137" r:id="rId111" name="Check Box 113">
              <controlPr defaultSize="0" autoFill="0" autoLine="0" autoPict="0">
                <anchor moveWithCells="1">
                  <from>
                    <xdr:col>7</xdr:col>
                    <xdr:colOff>30480</xdr:colOff>
                    <xdr:row>110</xdr:row>
                    <xdr:rowOff>137160</xdr:rowOff>
                  </from>
                  <to>
                    <xdr:col>7</xdr:col>
                    <xdr:colOff>251460</xdr:colOff>
                    <xdr:row>112</xdr:row>
                    <xdr:rowOff>22860</xdr:rowOff>
                  </to>
                </anchor>
              </controlPr>
            </control>
          </mc:Choice>
        </mc:AlternateContent>
        <mc:AlternateContent xmlns:mc="http://schemas.openxmlformats.org/markup-compatibility/2006">
          <mc:Choice Requires="x14">
            <control shapeId="1138" r:id="rId112" name="Check Box 114">
              <controlPr defaultSize="0" autoFill="0" autoLine="0" autoPict="0">
                <anchor moveWithCells="1">
                  <from>
                    <xdr:col>7</xdr:col>
                    <xdr:colOff>30480</xdr:colOff>
                    <xdr:row>111</xdr:row>
                    <xdr:rowOff>137160</xdr:rowOff>
                  </from>
                  <to>
                    <xdr:col>7</xdr:col>
                    <xdr:colOff>251460</xdr:colOff>
                    <xdr:row>113</xdr:row>
                    <xdr:rowOff>22860</xdr:rowOff>
                  </to>
                </anchor>
              </controlPr>
            </control>
          </mc:Choice>
        </mc:AlternateContent>
        <mc:AlternateContent xmlns:mc="http://schemas.openxmlformats.org/markup-compatibility/2006">
          <mc:Choice Requires="x14">
            <control shapeId="1139" r:id="rId113" name="Check Box 115">
              <controlPr defaultSize="0" autoFill="0" autoLine="0" autoPict="0">
                <anchor moveWithCells="1">
                  <from>
                    <xdr:col>7</xdr:col>
                    <xdr:colOff>30480</xdr:colOff>
                    <xdr:row>112</xdr:row>
                    <xdr:rowOff>137160</xdr:rowOff>
                  </from>
                  <to>
                    <xdr:col>7</xdr:col>
                    <xdr:colOff>251460</xdr:colOff>
                    <xdr:row>114</xdr:row>
                    <xdr:rowOff>22860</xdr:rowOff>
                  </to>
                </anchor>
              </controlPr>
            </control>
          </mc:Choice>
        </mc:AlternateContent>
        <mc:AlternateContent xmlns:mc="http://schemas.openxmlformats.org/markup-compatibility/2006">
          <mc:Choice Requires="x14">
            <control shapeId="1140" r:id="rId114" name="Check Box 116">
              <controlPr defaultSize="0" autoFill="0" autoLine="0" autoPict="0">
                <anchor moveWithCells="1">
                  <from>
                    <xdr:col>7</xdr:col>
                    <xdr:colOff>30480</xdr:colOff>
                    <xdr:row>113</xdr:row>
                    <xdr:rowOff>137160</xdr:rowOff>
                  </from>
                  <to>
                    <xdr:col>7</xdr:col>
                    <xdr:colOff>251460</xdr:colOff>
                    <xdr:row>115</xdr:row>
                    <xdr:rowOff>22860</xdr:rowOff>
                  </to>
                </anchor>
              </controlPr>
            </control>
          </mc:Choice>
        </mc:AlternateContent>
        <mc:AlternateContent xmlns:mc="http://schemas.openxmlformats.org/markup-compatibility/2006">
          <mc:Choice Requires="x14">
            <control shapeId="1141" r:id="rId115" name="Check Box 117">
              <controlPr defaultSize="0" autoFill="0" autoLine="0" autoPict="0">
                <anchor moveWithCells="1">
                  <from>
                    <xdr:col>7</xdr:col>
                    <xdr:colOff>30480</xdr:colOff>
                    <xdr:row>114</xdr:row>
                    <xdr:rowOff>137160</xdr:rowOff>
                  </from>
                  <to>
                    <xdr:col>7</xdr:col>
                    <xdr:colOff>251460</xdr:colOff>
                    <xdr:row>116</xdr:row>
                    <xdr:rowOff>22860</xdr:rowOff>
                  </to>
                </anchor>
              </controlPr>
            </control>
          </mc:Choice>
        </mc:AlternateContent>
        <mc:AlternateContent xmlns:mc="http://schemas.openxmlformats.org/markup-compatibility/2006">
          <mc:Choice Requires="x14">
            <control shapeId="1142" r:id="rId116" name="Check Box 118">
              <controlPr defaultSize="0" autoFill="0" autoLine="0" autoPict="0">
                <anchor moveWithCells="1">
                  <from>
                    <xdr:col>7</xdr:col>
                    <xdr:colOff>30480</xdr:colOff>
                    <xdr:row>115</xdr:row>
                    <xdr:rowOff>137160</xdr:rowOff>
                  </from>
                  <to>
                    <xdr:col>7</xdr:col>
                    <xdr:colOff>251460</xdr:colOff>
                    <xdr:row>117</xdr:row>
                    <xdr:rowOff>22860</xdr:rowOff>
                  </to>
                </anchor>
              </controlPr>
            </control>
          </mc:Choice>
        </mc:AlternateContent>
        <mc:AlternateContent xmlns:mc="http://schemas.openxmlformats.org/markup-compatibility/2006">
          <mc:Choice Requires="x14">
            <control shapeId="1143" r:id="rId117" name="Check Box 119">
              <controlPr defaultSize="0" autoFill="0" autoLine="0" autoPict="0">
                <anchor moveWithCells="1">
                  <from>
                    <xdr:col>7</xdr:col>
                    <xdr:colOff>30480</xdr:colOff>
                    <xdr:row>116</xdr:row>
                    <xdr:rowOff>137160</xdr:rowOff>
                  </from>
                  <to>
                    <xdr:col>7</xdr:col>
                    <xdr:colOff>251460</xdr:colOff>
                    <xdr:row>118</xdr:row>
                    <xdr:rowOff>22860</xdr:rowOff>
                  </to>
                </anchor>
              </controlPr>
            </control>
          </mc:Choice>
        </mc:AlternateContent>
        <mc:AlternateContent xmlns:mc="http://schemas.openxmlformats.org/markup-compatibility/2006">
          <mc:Choice Requires="x14">
            <control shapeId="1144" r:id="rId118" name="Check Box 120">
              <controlPr defaultSize="0" autoFill="0" autoLine="0" autoPict="0">
                <anchor moveWithCells="1">
                  <from>
                    <xdr:col>7</xdr:col>
                    <xdr:colOff>30480</xdr:colOff>
                    <xdr:row>117</xdr:row>
                    <xdr:rowOff>137160</xdr:rowOff>
                  </from>
                  <to>
                    <xdr:col>7</xdr:col>
                    <xdr:colOff>251460</xdr:colOff>
                    <xdr:row>119</xdr:row>
                    <xdr:rowOff>22860</xdr:rowOff>
                  </to>
                </anchor>
              </controlPr>
            </control>
          </mc:Choice>
        </mc:AlternateContent>
        <mc:AlternateContent xmlns:mc="http://schemas.openxmlformats.org/markup-compatibility/2006">
          <mc:Choice Requires="x14">
            <control shapeId="1145" r:id="rId119" name="Check Box 121">
              <controlPr defaultSize="0" autoFill="0" autoLine="0" autoPict="0">
                <anchor moveWithCells="1">
                  <from>
                    <xdr:col>7</xdr:col>
                    <xdr:colOff>30480</xdr:colOff>
                    <xdr:row>118</xdr:row>
                    <xdr:rowOff>137160</xdr:rowOff>
                  </from>
                  <to>
                    <xdr:col>7</xdr:col>
                    <xdr:colOff>251460</xdr:colOff>
                    <xdr:row>120</xdr:row>
                    <xdr:rowOff>22860</xdr:rowOff>
                  </to>
                </anchor>
              </controlPr>
            </control>
          </mc:Choice>
        </mc:AlternateContent>
        <mc:AlternateContent xmlns:mc="http://schemas.openxmlformats.org/markup-compatibility/2006">
          <mc:Choice Requires="x14">
            <control shapeId="1146" r:id="rId120" name="Check Box 122">
              <controlPr defaultSize="0" autoFill="0" autoLine="0" autoPict="0">
                <anchor moveWithCells="1">
                  <from>
                    <xdr:col>7</xdr:col>
                    <xdr:colOff>30480</xdr:colOff>
                    <xdr:row>119</xdr:row>
                    <xdr:rowOff>137160</xdr:rowOff>
                  </from>
                  <to>
                    <xdr:col>7</xdr:col>
                    <xdr:colOff>251460</xdr:colOff>
                    <xdr:row>121</xdr:row>
                    <xdr:rowOff>22860</xdr:rowOff>
                  </to>
                </anchor>
              </controlPr>
            </control>
          </mc:Choice>
        </mc:AlternateContent>
        <mc:AlternateContent xmlns:mc="http://schemas.openxmlformats.org/markup-compatibility/2006">
          <mc:Choice Requires="x14">
            <control shapeId="1147" r:id="rId121" name="Check Box 123">
              <controlPr defaultSize="0" autoFill="0" autoLine="0" autoPict="0">
                <anchor moveWithCells="1">
                  <from>
                    <xdr:col>7</xdr:col>
                    <xdr:colOff>30480</xdr:colOff>
                    <xdr:row>120</xdr:row>
                    <xdr:rowOff>137160</xdr:rowOff>
                  </from>
                  <to>
                    <xdr:col>7</xdr:col>
                    <xdr:colOff>251460</xdr:colOff>
                    <xdr:row>122</xdr:row>
                    <xdr:rowOff>22860</xdr:rowOff>
                  </to>
                </anchor>
              </controlPr>
            </control>
          </mc:Choice>
        </mc:AlternateContent>
        <mc:AlternateContent xmlns:mc="http://schemas.openxmlformats.org/markup-compatibility/2006">
          <mc:Choice Requires="x14">
            <control shapeId="1148" r:id="rId122" name="Check Box 124">
              <controlPr defaultSize="0" autoFill="0" autoLine="0" autoPict="0">
                <anchor moveWithCells="1">
                  <from>
                    <xdr:col>7</xdr:col>
                    <xdr:colOff>30480</xdr:colOff>
                    <xdr:row>121</xdr:row>
                    <xdr:rowOff>137160</xdr:rowOff>
                  </from>
                  <to>
                    <xdr:col>7</xdr:col>
                    <xdr:colOff>251460</xdr:colOff>
                    <xdr:row>123</xdr:row>
                    <xdr:rowOff>22860</xdr:rowOff>
                  </to>
                </anchor>
              </controlPr>
            </control>
          </mc:Choice>
        </mc:AlternateContent>
        <mc:AlternateContent xmlns:mc="http://schemas.openxmlformats.org/markup-compatibility/2006">
          <mc:Choice Requires="x14">
            <control shapeId="1149" r:id="rId123" name="Check Box 125">
              <controlPr defaultSize="0" autoFill="0" autoLine="0" autoPict="0">
                <anchor moveWithCells="1">
                  <from>
                    <xdr:col>7</xdr:col>
                    <xdr:colOff>30480</xdr:colOff>
                    <xdr:row>122</xdr:row>
                    <xdr:rowOff>137160</xdr:rowOff>
                  </from>
                  <to>
                    <xdr:col>7</xdr:col>
                    <xdr:colOff>251460</xdr:colOff>
                    <xdr:row>124</xdr:row>
                    <xdr:rowOff>22860</xdr:rowOff>
                  </to>
                </anchor>
              </controlPr>
            </control>
          </mc:Choice>
        </mc:AlternateContent>
        <mc:AlternateContent xmlns:mc="http://schemas.openxmlformats.org/markup-compatibility/2006">
          <mc:Choice Requires="x14">
            <control shapeId="1150" r:id="rId124" name="Check Box 126">
              <controlPr defaultSize="0" autoFill="0" autoLine="0" autoPict="0">
                <anchor moveWithCells="1">
                  <from>
                    <xdr:col>7</xdr:col>
                    <xdr:colOff>30480</xdr:colOff>
                    <xdr:row>123</xdr:row>
                    <xdr:rowOff>137160</xdr:rowOff>
                  </from>
                  <to>
                    <xdr:col>7</xdr:col>
                    <xdr:colOff>251460</xdr:colOff>
                    <xdr:row>125</xdr:row>
                    <xdr:rowOff>22860</xdr:rowOff>
                  </to>
                </anchor>
              </controlPr>
            </control>
          </mc:Choice>
        </mc:AlternateContent>
        <mc:AlternateContent xmlns:mc="http://schemas.openxmlformats.org/markup-compatibility/2006">
          <mc:Choice Requires="x14">
            <control shapeId="1151" r:id="rId125" name="Check Box 127">
              <controlPr defaultSize="0" autoFill="0" autoLine="0" autoPict="0">
                <anchor moveWithCells="1">
                  <from>
                    <xdr:col>7</xdr:col>
                    <xdr:colOff>30480</xdr:colOff>
                    <xdr:row>124</xdr:row>
                    <xdr:rowOff>137160</xdr:rowOff>
                  </from>
                  <to>
                    <xdr:col>7</xdr:col>
                    <xdr:colOff>251460</xdr:colOff>
                    <xdr:row>126</xdr:row>
                    <xdr:rowOff>22860</xdr:rowOff>
                  </to>
                </anchor>
              </controlPr>
            </control>
          </mc:Choice>
        </mc:AlternateContent>
        <mc:AlternateContent xmlns:mc="http://schemas.openxmlformats.org/markup-compatibility/2006">
          <mc:Choice Requires="x14">
            <control shapeId="1152" r:id="rId126" name="Check Box 128">
              <controlPr defaultSize="0" autoFill="0" autoLine="0" autoPict="0">
                <anchor moveWithCells="1">
                  <from>
                    <xdr:col>7</xdr:col>
                    <xdr:colOff>30480</xdr:colOff>
                    <xdr:row>125</xdr:row>
                    <xdr:rowOff>137160</xdr:rowOff>
                  </from>
                  <to>
                    <xdr:col>7</xdr:col>
                    <xdr:colOff>251460</xdr:colOff>
                    <xdr:row>127</xdr:row>
                    <xdr:rowOff>22860</xdr:rowOff>
                  </to>
                </anchor>
              </controlPr>
            </control>
          </mc:Choice>
        </mc:AlternateContent>
        <mc:AlternateContent xmlns:mc="http://schemas.openxmlformats.org/markup-compatibility/2006">
          <mc:Choice Requires="x14">
            <control shapeId="1153" r:id="rId127" name="Check Box 129">
              <controlPr defaultSize="0" autoFill="0" autoLine="0" autoPict="0">
                <anchor moveWithCells="1">
                  <from>
                    <xdr:col>7</xdr:col>
                    <xdr:colOff>30480</xdr:colOff>
                    <xdr:row>126</xdr:row>
                    <xdr:rowOff>137160</xdr:rowOff>
                  </from>
                  <to>
                    <xdr:col>7</xdr:col>
                    <xdr:colOff>251460</xdr:colOff>
                    <xdr:row>128</xdr:row>
                    <xdr:rowOff>22860</xdr:rowOff>
                  </to>
                </anchor>
              </controlPr>
            </control>
          </mc:Choice>
        </mc:AlternateContent>
        <mc:AlternateContent xmlns:mc="http://schemas.openxmlformats.org/markup-compatibility/2006">
          <mc:Choice Requires="x14">
            <control shapeId="1154" r:id="rId128" name="Check Box 130">
              <controlPr defaultSize="0" autoFill="0" autoLine="0" autoPict="0">
                <anchor moveWithCells="1">
                  <from>
                    <xdr:col>7</xdr:col>
                    <xdr:colOff>30480</xdr:colOff>
                    <xdr:row>127</xdr:row>
                    <xdr:rowOff>137160</xdr:rowOff>
                  </from>
                  <to>
                    <xdr:col>7</xdr:col>
                    <xdr:colOff>251460</xdr:colOff>
                    <xdr:row>129</xdr:row>
                    <xdr:rowOff>22860</xdr:rowOff>
                  </to>
                </anchor>
              </controlPr>
            </control>
          </mc:Choice>
        </mc:AlternateContent>
        <mc:AlternateContent xmlns:mc="http://schemas.openxmlformats.org/markup-compatibility/2006">
          <mc:Choice Requires="x14">
            <control shapeId="1155" r:id="rId129" name="Check Box 131">
              <controlPr defaultSize="0" autoFill="0" autoLine="0" autoPict="0">
                <anchor moveWithCells="1">
                  <from>
                    <xdr:col>7</xdr:col>
                    <xdr:colOff>30480</xdr:colOff>
                    <xdr:row>128</xdr:row>
                    <xdr:rowOff>137160</xdr:rowOff>
                  </from>
                  <to>
                    <xdr:col>7</xdr:col>
                    <xdr:colOff>251460</xdr:colOff>
                    <xdr:row>130</xdr:row>
                    <xdr:rowOff>22860</xdr:rowOff>
                  </to>
                </anchor>
              </controlPr>
            </control>
          </mc:Choice>
        </mc:AlternateContent>
        <mc:AlternateContent xmlns:mc="http://schemas.openxmlformats.org/markup-compatibility/2006">
          <mc:Choice Requires="x14">
            <control shapeId="1156" r:id="rId130" name="Check Box 132">
              <controlPr defaultSize="0" autoFill="0" autoLine="0" autoPict="0">
                <anchor moveWithCells="1">
                  <from>
                    <xdr:col>7</xdr:col>
                    <xdr:colOff>30480</xdr:colOff>
                    <xdr:row>129</xdr:row>
                    <xdr:rowOff>137160</xdr:rowOff>
                  </from>
                  <to>
                    <xdr:col>7</xdr:col>
                    <xdr:colOff>251460</xdr:colOff>
                    <xdr:row>131</xdr:row>
                    <xdr:rowOff>22860</xdr:rowOff>
                  </to>
                </anchor>
              </controlPr>
            </control>
          </mc:Choice>
        </mc:AlternateContent>
        <mc:AlternateContent xmlns:mc="http://schemas.openxmlformats.org/markup-compatibility/2006">
          <mc:Choice Requires="x14">
            <control shapeId="1157" r:id="rId131" name="Check Box 133">
              <controlPr defaultSize="0" autoFill="0" autoLine="0" autoPict="0">
                <anchor moveWithCells="1">
                  <from>
                    <xdr:col>7</xdr:col>
                    <xdr:colOff>30480</xdr:colOff>
                    <xdr:row>130</xdr:row>
                    <xdr:rowOff>137160</xdr:rowOff>
                  </from>
                  <to>
                    <xdr:col>7</xdr:col>
                    <xdr:colOff>251460</xdr:colOff>
                    <xdr:row>132</xdr:row>
                    <xdr:rowOff>22860</xdr:rowOff>
                  </to>
                </anchor>
              </controlPr>
            </control>
          </mc:Choice>
        </mc:AlternateContent>
        <mc:AlternateContent xmlns:mc="http://schemas.openxmlformats.org/markup-compatibility/2006">
          <mc:Choice Requires="x14">
            <control shapeId="1158" r:id="rId132" name="Check Box 134">
              <controlPr defaultSize="0" autoFill="0" autoLine="0" autoPict="0">
                <anchor moveWithCells="1">
                  <from>
                    <xdr:col>7</xdr:col>
                    <xdr:colOff>30480</xdr:colOff>
                    <xdr:row>131</xdr:row>
                    <xdr:rowOff>137160</xdr:rowOff>
                  </from>
                  <to>
                    <xdr:col>7</xdr:col>
                    <xdr:colOff>251460</xdr:colOff>
                    <xdr:row>133</xdr:row>
                    <xdr:rowOff>22860</xdr:rowOff>
                  </to>
                </anchor>
              </controlPr>
            </control>
          </mc:Choice>
        </mc:AlternateContent>
        <mc:AlternateContent xmlns:mc="http://schemas.openxmlformats.org/markup-compatibility/2006">
          <mc:Choice Requires="x14">
            <control shapeId="1159" r:id="rId133" name="Check Box 135">
              <controlPr defaultSize="0" autoFill="0" autoLine="0" autoPict="0">
                <anchor moveWithCells="1">
                  <from>
                    <xdr:col>7</xdr:col>
                    <xdr:colOff>30480</xdr:colOff>
                    <xdr:row>132</xdr:row>
                    <xdr:rowOff>137160</xdr:rowOff>
                  </from>
                  <to>
                    <xdr:col>7</xdr:col>
                    <xdr:colOff>251460</xdr:colOff>
                    <xdr:row>134</xdr:row>
                    <xdr:rowOff>22860</xdr:rowOff>
                  </to>
                </anchor>
              </controlPr>
            </control>
          </mc:Choice>
        </mc:AlternateContent>
        <mc:AlternateContent xmlns:mc="http://schemas.openxmlformats.org/markup-compatibility/2006">
          <mc:Choice Requires="x14">
            <control shapeId="1160" r:id="rId134" name="Check Box 136">
              <controlPr defaultSize="0" autoFill="0" autoLine="0" autoPict="0">
                <anchor moveWithCells="1">
                  <from>
                    <xdr:col>7</xdr:col>
                    <xdr:colOff>30480</xdr:colOff>
                    <xdr:row>133</xdr:row>
                    <xdr:rowOff>137160</xdr:rowOff>
                  </from>
                  <to>
                    <xdr:col>7</xdr:col>
                    <xdr:colOff>251460</xdr:colOff>
                    <xdr:row>135</xdr:row>
                    <xdr:rowOff>22860</xdr:rowOff>
                  </to>
                </anchor>
              </controlPr>
            </control>
          </mc:Choice>
        </mc:AlternateContent>
        <mc:AlternateContent xmlns:mc="http://schemas.openxmlformats.org/markup-compatibility/2006">
          <mc:Choice Requires="x14">
            <control shapeId="1161" r:id="rId135" name="Check Box 137">
              <controlPr defaultSize="0" autoFill="0" autoLine="0" autoPict="0">
                <anchor moveWithCells="1">
                  <from>
                    <xdr:col>7</xdr:col>
                    <xdr:colOff>30480</xdr:colOff>
                    <xdr:row>134</xdr:row>
                    <xdr:rowOff>137160</xdr:rowOff>
                  </from>
                  <to>
                    <xdr:col>7</xdr:col>
                    <xdr:colOff>251460</xdr:colOff>
                    <xdr:row>136</xdr:row>
                    <xdr:rowOff>22860</xdr:rowOff>
                  </to>
                </anchor>
              </controlPr>
            </control>
          </mc:Choice>
        </mc:AlternateContent>
        <mc:AlternateContent xmlns:mc="http://schemas.openxmlformats.org/markup-compatibility/2006">
          <mc:Choice Requires="x14">
            <control shapeId="1162" r:id="rId136" name="Check Box 138">
              <controlPr defaultSize="0" autoFill="0" autoLine="0" autoPict="0">
                <anchor moveWithCells="1">
                  <from>
                    <xdr:col>7</xdr:col>
                    <xdr:colOff>30480</xdr:colOff>
                    <xdr:row>135</xdr:row>
                    <xdr:rowOff>137160</xdr:rowOff>
                  </from>
                  <to>
                    <xdr:col>7</xdr:col>
                    <xdr:colOff>251460</xdr:colOff>
                    <xdr:row>137</xdr:row>
                    <xdr:rowOff>22860</xdr:rowOff>
                  </to>
                </anchor>
              </controlPr>
            </control>
          </mc:Choice>
        </mc:AlternateContent>
        <mc:AlternateContent xmlns:mc="http://schemas.openxmlformats.org/markup-compatibility/2006">
          <mc:Choice Requires="x14">
            <control shapeId="1163" r:id="rId137" name="Check Box 139">
              <controlPr defaultSize="0" autoFill="0" autoLine="0" autoPict="0">
                <anchor moveWithCells="1">
                  <from>
                    <xdr:col>7</xdr:col>
                    <xdr:colOff>30480</xdr:colOff>
                    <xdr:row>136</xdr:row>
                    <xdr:rowOff>137160</xdr:rowOff>
                  </from>
                  <to>
                    <xdr:col>7</xdr:col>
                    <xdr:colOff>251460</xdr:colOff>
                    <xdr:row>138</xdr:row>
                    <xdr:rowOff>22860</xdr:rowOff>
                  </to>
                </anchor>
              </controlPr>
            </control>
          </mc:Choice>
        </mc:AlternateContent>
        <mc:AlternateContent xmlns:mc="http://schemas.openxmlformats.org/markup-compatibility/2006">
          <mc:Choice Requires="x14">
            <control shapeId="1164" r:id="rId138" name="Check Box 140">
              <controlPr defaultSize="0" autoFill="0" autoLine="0" autoPict="0">
                <anchor moveWithCells="1">
                  <from>
                    <xdr:col>7</xdr:col>
                    <xdr:colOff>30480</xdr:colOff>
                    <xdr:row>137</xdr:row>
                    <xdr:rowOff>137160</xdr:rowOff>
                  </from>
                  <to>
                    <xdr:col>7</xdr:col>
                    <xdr:colOff>251460</xdr:colOff>
                    <xdr:row>139</xdr:row>
                    <xdr:rowOff>22860</xdr:rowOff>
                  </to>
                </anchor>
              </controlPr>
            </control>
          </mc:Choice>
        </mc:AlternateContent>
        <mc:AlternateContent xmlns:mc="http://schemas.openxmlformats.org/markup-compatibility/2006">
          <mc:Choice Requires="x14">
            <control shapeId="1165" r:id="rId139" name="Check Box 141">
              <controlPr defaultSize="0" autoFill="0" autoLine="0" autoPict="0">
                <anchor moveWithCells="1">
                  <from>
                    <xdr:col>7</xdr:col>
                    <xdr:colOff>30480</xdr:colOff>
                    <xdr:row>138</xdr:row>
                    <xdr:rowOff>137160</xdr:rowOff>
                  </from>
                  <to>
                    <xdr:col>7</xdr:col>
                    <xdr:colOff>251460</xdr:colOff>
                    <xdr:row>140</xdr:row>
                    <xdr:rowOff>22860</xdr:rowOff>
                  </to>
                </anchor>
              </controlPr>
            </control>
          </mc:Choice>
        </mc:AlternateContent>
        <mc:AlternateContent xmlns:mc="http://schemas.openxmlformats.org/markup-compatibility/2006">
          <mc:Choice Requires="x14">
            <control shapeId="1166" r:id="rId140" name="Check Box 142">
              <controlPr defaultSize="0" autoFill="0" autoLine="0" autoPict="0">
                <anchor moveWithCells="1">
                  <from>
                    <xdr:col>7</xdr:col>
                    <xdr:colOff>30480</xdr:colOff>
                    <xdr:row>139</xdr:row>
                    <xdr:rowOff>137160</xdr:rowOff>
                  </from>
                  <to>
                    <xdr:col>7</xdr:col>
                    <xdr:colOff>251460</xdr:colOff>
                    <xdr:row>141</xdr:row>
                    <xdr:rowOff>22860</xdr:rowOff>
                  </to>
                </anchor>
              </controlPr>
            </control>
          </mc:Choice>
        </mc:AlternateContent>
        <mc:AlternateContent xmlns:mc="http://schemas.openxmlformats.org/markup-compatibility/2006">
          <mc:Choice Requires="x14">
            <control shapeId="1167" r:id="rId141" name="Check Box 143">
              <controlPr defaultSize="0" autoFill="0" autoLine="0" autoPict="0">
                <anchor moveWithCells="1">
                  <from>
                    <xdr:col>7</xdr:col>
                    <xdr:colOff>30480</xdr:colOff>
                    <xdr:row>140</xdr:row>
                    <xdr:rowOff>137160</xdr:rowOff>
                  </from>
                  <to>
                    <xdr:col>7</xdr:col>
                    <xdr:colOff>251460</xdr:colOff>
                    <xdr:row>142</xdr:row>
                    <xdr:rowOff>22860</xdr:rowOff>
                  </to>
                </anchor>
              </controlPr>
            </control>
          </mc:Choice>
        </mc:AlternateContent>
        <mc:AlternateContent xmlns:mc="http://schemas.openxmlformats.org/markup-compatibility/2006">
          <mc:Choice Requires="x14">
            <control shapeId="1168" r:id="rId142" name="Check Box 144">
              <controlPr defaultSize="0" autoFill="0" autoLine="0" autoPict="0">
                <anchor moveWithCells="1">
                  <from>
                    <xdr:col>7</xdr:col>
                    <xdr:colOff>30480</xdr:colOff>
                    <xdr:row>141</xdr:row>
                    <xdr:rowOff>137160</xdr:rowOff>
                  </from>
                  <to>
                    <xdr:col>7</xdr:col>
                    <xdr:colOff>251460</xdr:colOff>
                    <xdr:row>143</xdr:row>
                    <xdr:rowOff>22860</xdr:rowOff>
                  </to>
                </anchor>
              </controlPr>
            </control>
          </mc:Choice>
        </mc:AlternateContent>
        <mc:AlternateContent xmlns:mc="http://schemas.openxmlformats.org/markup-compatibility/2006">
          <mc:Choice Requires="x14">
            <control shapeId="1169" r:id="rId143" name="Check Box 145">
              <controlPr defaultSize="0" autoFill="0" autoLine="0" autoPict="0">
                <anchor moveWithCells="1">
                  <from>
                    <xdr:col>7</xdr:col>
                    <xdr:colOff>30480</xdr:colOff>
                    <xdr:row>142</xdr:row>
                    <xdr:rowOff>137160</xdr:rowOff>
                  </from>
                  <to>
                    <xdr:col>7</xdr:col>
                    <xdr:colOff>251460</xdr:colOff>
                    <xdr:row>144</xdr:row>
                    <xdr:rowOff>22860</xdr:rowOff>
                  </to>
                </anchor>
              </controlPr>
            </control>
          </mc:Choice>
        </mc:AlternateContent>
        <mc:AlternateContent xmlns:mc="http://schemas.openxmlformats.org/markup-compatibility/2006">
          <mc:Choice Requires="x14">
            <control shapeId="1170" r:id="rId144" name="Check Box 146">
              <controlPr defaultSize="0" autoFill="0" autoLine="0" autoPict="0">
                <anchor moveWithCells="1">
                  <from>
                    <xdr:col>7</xdr:col>
                    <xdr:colOff>30480</xdr:colOff>
                    <xdr:row>143</xdr:row>
                    <xdr:rowOff>137160</xdr:rowOff>
                  </from>
                  <to>
                    <xdr:col>7</xdr:col>
                    <xdr:colOff>251460</xdr:colOff>
                    <xdr:row>145</xdr:row>
                    <xdr:rowOff>22860</xdr:rowOff>
                  </to>
                </anchor>
              </controlPr>
            </control>
          </mc:Choice>
        </mc:AlternateContent>
        <mc:AlternateContent xmlns:mc="http://schemas.openxmlformats.org/markup-compatibility/2006">
          <mc:Choice Requires="x14">
            <control shapeId="1171" r:id="rId145" name="Check Box 147">
              <controlPr defaultSize="0" autoFill="0" autoLine="0" autoPict="0">
                <anchor moveWithCells="1">
                  <from>
                    <xdr:col>7</xdr:col>
                    <xdr:colOff>30480</xdr:colOff>
                    <xdr:row>144</xdr:row>
                    <xdr:rowOff>137160</xdr:rowOff>
                  </from>
                  <to>
                    <xdr:col>7</xdr:col>
                    <xdr:colOff>251460</xdr:colOff>
                    <xdr:row>146</xdr:row>
                    <xdr:rowOff>22860</xdr:rowOff>
                  </to>
                </anchor>
              </controlPr>
            </control>
          </mc:Choice>
        </mc:AlternateContent>
        <mc:AlternateContent xmlns:mc="http://schemas.openxmlformats.org/markup-compatibility/2006">
          <mc:Choice Requires="x14">
            <control shapeId="1172" r:id="rId146" name="Check Box 148">
              <controlPr defaultSize="0" autoFill="0" autoLine="0" autoPict="0">
                <anchor moveWithCells="1">
                  <from>
                    <xdr:col>7</xdr:col>
                    <xdr:colOff>30480</xdr:colOff>
                    <xdr:row>145</xdr:row>
                    <xdr:rowOff>137160</xdr:rowOff>
                  </from>
                  <to>
                    <xdr:col>7</xdr:col>
                    <xdr:colOff>251460</xdr:colOff>
                    <xdr:row>147</xdr:row>
                    <xdr:rowOff>22860</xdr:rowOff>
                  </to>
                </anchor>
              </controlPr>
            </control>
          </mc:Choice>
        </mc:AlternateContent>
        <mc:AlternateContent xmlns:mc="http://schemas.openxmlformats.org/markup-compatibility/2006">
          <mc:Choice Requires="x14">
            <control shapeId="1173" r:id="rId147" name="Check Box 149">
              <controlPr defaultSize="0" autoFill="0" autoLine="0" autoPict="0">
                <anchor moveWithCells="1">
                  <from>
                    <xdr:col>7</xdr:col>
                    <xdr:colOff>30480</xdr:colOff>
                    <xdr:row>146</xdr:row>
                    <xdr:rowOff>137160</xdr:rowOff>
                  </from>
                  <to>
                    <xdr:col>7</xdr:col>
                    <xdr:colOff>251460</xdr:colOff>
                    <xdr:row>148</xdr:row>
                    <xdr:rowOff>22860</xdr:rowOff>
                  </to>
                </anchor>
              </controlPr>
            </control>
          </mc:Choice>
        </mc:AlternateContent>
        <mc:AlternateContent xmlns:mc="http://schemas.openxmlformats.org/markup-compatibility/2006">
          <mc:Choice Requires="x14">
            <control shapeId="1174" r:id="rId148" name="Check Box 150">
              <controlPr defaultSize="0" autoFill="0" autoLine="0" autoPict="0">
                <anchor moveWithCells="1">
                  <from>
                    <xdr:col>7</xdr:col>
                    <xdr:colOff>30480</xdr:colOff>
                    <xdr:row>147</xdr:row>
                    <xdr:rowOff>137160</xdr:rowOff>
                  </from>
                  <to>
                    <xdr:col>7</xdr:col>
                    <xdr:colOff>251460</xdr:colOff>
                    <xdr:row>149</xdr:row>
                    <xdr:rowOff>22860</xdr:rowOff>
                  </to>
                </anchor>
              </controlPr>
            </control>
          </mc:Choice>
        </mc:AlternateContent>
        <mc:AlternateContent xmlns:mc="http://schemas.openxmlformats.org/markup-compatibility/2006">
          <mc:Choice Requires="x14">
            <control shapeId="1175" r:id="rId149" name="Check Box 151">
              <controlPr defaultSize="0" autoFill="0" autoLine="0" autoPict="0">
                <anchor moveWithCells="1">
                  <from>
                    <xdr:col>7</xdr:col>
                    <xdr:colOff>30480</xdr:colOff>
                    <xdr:row>148</xdr:row>
                    <xdr:rowOff>137160</xdr:rowOff>
                  </from>
                  <to>
                    <xdr:col>7</xdr:col>
                    <xdr:colOff>251460</xdr:colOff>
                    <xdr:row>150</xdr:row>
                    <xdr:rowOff>22860</xdr:rowOff>
                  </to>
                </anchor>
              </controlPr>
            </control>
          </mc:Choice>
        </mc:AlternateContent>
        <mc:AlternateContent xmlns:mc="http://schemas.openxmlformats.org/markup-compatibility/2006">
          <mc:Choice Requires="x14">
            <control shapeId="1176" r:id="rId150" name="Check Box 152">
              <controlPr defaultSize="0" autoFill="0" autoLine="0" autoPict="0">
                <anchor moveWithCells="1">
                  <from>
                    <xdr:col>7</xdr:col>
                    <xdr:colOff>30480</xdr:colOff>
                    <xdr:row>149</xdr:row>
                    <xdr:rowOff>137160</xdr:rowOff>
                  </from>
                  <to>
                    <xdr:col>7</xdr:col>
                    <xdr:colOff>251460</xdr:colOff>
                    <xdr:row>151</xdr:row>
                    <xdr:rowOff>22860</xdr:rowOff>
                  </to>
                </anchor>
              </controlPr>
            </control>
          </mc:Choice>
        </mc:AlternateContent>
        <mc:AlternateContent xmlns:mc="http://schemas.openxmlformats.org/markup-compatibility/2006">
          <mc:Choice Requires="x14">
            <control shapeId="1177" r:id="rId151" name="Check Box 153">
              <controlPr defaultSize="0" autoFill="0" autoLine="0" autoPict="0">
                <anchor moveWithCells="1">
                  <from>
                    <xdr:col>7</xdr:col>
                    <xdr:colOff>30480</xdr:colOff>
                    <xdr:row>150</xdr:row>
                    <xdr:rowOff>137160</xdr:rowOff>
                  </from>
                  <to>
                    <xdr:col>7</xdr:col>
                    <xdr:colOff>251460</xdr:colOff>
                    <xdr:row>152</xdr:row>
                    <xdr:rowOff>22860</xdr:rowOff>
                  </to>
                </anchor>
              </controlPr>
            </control>
          </mc:Choice>
        </mc:AlternateContent>
        <mc:AlternateContent xmlns:mc="http://schemas.openxmlformats.org/markup-compatibility/2006">
          <mc:Choice Requires="x14">
            <control shapeId="1178" r:id="rId152" name="Check Box 154">
              <controlPr defaultSize="0" autoFill="0" autoLine="0" autoPict="0">
                <anchor moveWithCells="1">
                  <from>
                    <xdr:col>7</xdr:col>
                    <xdr:colOff>30480</xdr:colOff>
                    <xdr:row>151</xdr:row>
                    <xdr:rowOff>137160</xdr:rowOff>
                  </from>
                  <to>
                    <xdr:col>7</xdr:col>
                    <xdr:colOff>251460</xdr:colOff>
                    <xdr:row>153</xdr:row>
                    <xdr:rowOff>22860</xdr:rowOff>
                  </to>
                </anchor>
              </controlPr>
            </control>
          </mc:Choice>
        </mc:AlternateContent>
        <mc:AlternateContent xmlns:mc="http://schemas.openxmlformats.org/markup-compatibility/2006">
          <mc:Choice Requires="x14">
            <control shapeId="1179" r:id="rId153" name="Check Box 155">
              <controlPr defaultSize="0" autoFill="0" autoLine="0" autoPict="0">
                <anchor moveWithCells="1">
                  <from>
                    <xdr:col>7</xdr:col>
                    <xdr:colOff>30480</xdr:colOff>
                    <xdr:row>152</xdr:row>
                    <xdr:rowOff>137160</xdr:rowOff>
                  </from>
                  <to>
                    <xdr:col>7</xdr:col>
                    <xdr:colOff>251460</xdr:colOff>
                    <xdr:row>154</xdr:row>
                    <xdr:rowOff>22860</xdr:rowOff>
                  </to>
                </anchor>
              </controlPr>
            </control>
          </mc:Choice>
        </mc:AlternateContent>
        <mc:AlternateContent xmlns:mc="http://schemas.openxmlformats.org/markup-compatibility/2006">
          <mc:Choice Requires="x14">
            <control shapeId="1180" r:id="rId154" name="Check Box 156">
              <controlPr defaultSize="0" autoFill="0" autoLine="0" autoPict="0">
                <anchor moveWithCells="1">
                  <from>
                    <xdr:col>7</xdr:col>
                    <xdr:colOff>30480</xdr:colOff>
                    <xdr:row>153</xdr:row>
                    <xdr:rowOff>137160</xdr:rowOff>
                  </from>
                  <to>
                    <xdr:col>7</xdr:col>
                    <xdr:colOff>251460</xdr:colOff>
                    <xdr:row>155</xdr:row>
                    <xdr:rowOff>22860</xdr:rowOff>
                  </to>
                </anchor>
              </controlPr>
            </control>
          </mc:Choice>
        </mc:AlternateContent>
        <mc:AlternateContent xmlns:mc="http://schemas.openxmlformats.org/markup-compatibility/2006">
          <mc:Choice Requires="x14">
            <control shapeId="1181" r:id="rId155" name="Check Box 157">
              <controlPr defaultSize="0" autoFill="0" autoLine="0" autoPict="0">
                <anchor moveWithCells="1">
                  <from>
                    <xdr:col>7</xdr:col>
                    <xdr:colOff>30480</xdr:colOff>
                    <xdr:row>154</xdr:row>
                    <xdr:rowOff>137160</xdr:rowOff>
                  </from>
                  <to>
                    <xdr:col>7</xdr:col>
                    <xdr:colOff>251460</xdr:colOff>
                    <xdr:row>156</xdr:row>
                    <xdr:rowOff>22860</xdr:rowOff>
                  </to>
                </anchor>
              </controlPr>
            </control>
          </mc:Choice>
        </mc:AlternateContent>
        <mc:AlternateContent xmlns:mc="http://schemas.openxmlformats.org/markup-compatibility/2006">
          <mc:Choice Requires="x14">
            <control shapeId="1182" r:id="rId156" name="Check Box 158">
              <controlPr defaultSize="0" autoFill="0" autoLine="0" autoPict="0">
                <anchor moveWithCells="1">
                  <from>
                    <xdr:col>7</xdr:col>
                    <xdr:colOff>30480</xdr:colOff>
                    <xdr:row>155</xdr:row>
                    <xdr:rowOff>137160</xdr:rowOff>
                  </from>
                  <to>
                    <xdr:col>7</xdr:col>
                    <xdr:colOff>251460</xdr:colOff>
                    <xdr:row>157</xdr:row>
                    <xdr:rowOff>22860</xdr:rowOff>
                  </to>
                </anchor>
              </controlPr>
            </control>
          </mc:Choice>
        </mc:AlternateContent>
        <mc:AlternateContent xmlns:mc="http://schemas.openxmlformats.org/markup-compatibility/2006">
          <mc:Choice Requires="x14">
            <control shapeId="1183" r:id="rId157" name="Check Box 159">
              <controlPr defaultSize="0" autoFill="0" autoLine="0" autoPict="0">
                <anchor moveWithCells="1">
                  <from>
                    <xdr:col>7</xdr:col>
                    <xdr:colOff>30480</xdr:colOff>
                    <xdr:row>156</xdr:row>
                    <xdr:rowOff>137160</xdr:rowOff>
                  </from>
                  <to>
                    <xdr:col>7</xdr:col>
                    <xdr:colOff>251460</xdr:colOff>
                    <xdr:row>158</xdr:row>
                    <xdr:rowOff>22860</xdr:rowOff>
                  </to>
                </anchor>
              </controlPr>
            </control>
          </mc:Choice>
        </mc:AlternateContent>
        <mc:AlternateContent xmlns:mc="http://schemas.openxmlformats.org/markup-compatibility/2006">
          <mc:Choice Requires="x14">
            <control shapeId="1184" r:id="rId158" name="Check Box 160">
              <controlPr defaultSize="0" autoFill="0" autoLine="0" autoPict="0">
                <anchor moveWithCells="1">
                  <from>
                    <xdr:col>7</xdr:col>
                    <xdr:colOff>30480</xdr:colOff>
                    <xdr:row>157</xdr:row>
                    <xdr:rowOff>137160</xdr:rowOff>
                  </from>
                  <to>
                    <xdr:col>7</xdr:col>
                    <xdr:colOff>251460</xdr:colOff>
                    <xdr:row>159</xdr:row>
                    <xdr:rowOff>22860</xdr:rowOff>
                  </to>
                </anchor>
              </controlPr>
            </control>
          </mc:Choice>
        </mc:AlternateContent>
        <mc:AlternateContent xmlns:mc="http://schemas.openxmlformats.org/markup-compatibility/2006">
          <mc:Choice Requires="x14">
            <control shapeId="1185" r:id="rId159" name="Check Box 161">
              <controlPr defaultSize="0" autoFill="0" autoLine="0" autoPict="0">
                <anchor moveWithCells="1">
                  <from>
                    <xdr:col>7</xdr:col>
                    <xdr:colOff>30480</xdr:colOff>
                    <xdr:row>158</xdr:row>
                    <xdr:rowOff>137160</xdr:rowOff>
                  </from>
                  <to>
                    <xdr:col>7</xdr:col>
                    <xdr:colOff>251460</xdr:colOff>
                    <xdr:row>160</xdr:row>
                    <xdr:rowOff>22860</xdr:rowOff>
                  </to>
                </anchor>
              </controlPr>
            </control>
          </mc:Choice>
        </mc:AlternateContent>
        <mc:AlternateContent xmlns:mc="http://schemas.openxmlformats.org/markup-compatibility/2006">
          <mc:Choice Requires="x14">
            <control shapeId="1186" r:id="rId160" name="Check Box 162">
              <controlPr defaultSize="0" autoFill="0" autoLine="0" autoPict="0">
                <anchor moveWithCells="1">
                  <from>
                    <xdr:col>7</xdr:col>
                    <xdr:colOff>30480</xdr:colOff>
                    <xdr:row>159</xdr:row>
                    <xdr:rowOff>137160</xdr:rowOff>
                  </from>
                  <to>
                    <xdr:col>7</xdr:col>
                    <xdr:colOff>251460</xdr:colOff>
                    <xdr:row>161</xdr:row>
                    <xdr:rowOff>22860</xdr:rowOff>
                  </to>
                </anchor>
              </controlPr>
            </control>
          </mc:Choice>
        </mc:AlternateContent>
        <mc:AlternateContent xmlns:mc="http://schemas.openxmlformats.org/markup-compatibility/2006">
          <mc:Choice Requires="x14">
            <control shapeId="1187" r:id="rId161" name="Check Box 163">
              <controlPr defaultSize="0" autoFill="0" autoLine="0" autoPict="0">
                <anchor moveWithCells="1">
                  <from>
                    <xdr:col>7</xdr:col>
                    <xdr:colOff>30480</xdr:colOff>
                    <xdr:row>160</xdr:row>
                    <xdr:rowOff>137160</xdr:rowOff>
                  </from>
                  <to>
                    <xdr:col>7</xdr:col>
                    <xdr:colOff>251460</xdr:colOff>
                    <xdr:row>162</xdr:row>
                    <xdr:rowOff>22860</xdr:rowOff>
                  </to>
                </anchor>
              </controlPr>
            </control>
          </mc:Choice>
        </mc:AlternateContent>
        <mc:AlternateContent xmlns:mc="http://schemas.openxmlformats.org/markup-compatibility/2006">
          <mc:Choice Requires="x14">
            <control shapeId="1188" r:id="rId162" name="Check Box 164">
              <controlPr defaultSize="0" autoFill="0" autoLine="0" autoPict="0">
                <anchor moveWithCells="1">
                  <from>
                    <xdr:col>7</xdr:col>
                    <xdr:colOff>30480</xdr:colOff>
                    <xdr:row>161</xdr:row>
                    <xdr:rowOff>137160</xdr:rowOff>
                  </from>
                  <to>
                    <xdr:col>7</xdr:col>
                    <xdr:colOff>251460</xdr:colOff>
                    <xdr:row>163</xdr:row>
                    <xdr:rowOff>22860</xdr:rowOff>
                  </to>
                </anchor>
              </controlPr>
            </control>
          </mc:Choice>
        </mc:AlternateContent>
        <mc:AlternateContent xmlns:mc="http://schemas.openxmlformats.org/markup-compatibility/2006">
          <mc:Choice Requires="x14">
            <control shapeId="1189" r:id="rId163" name="Check Box 165">
              <controlPr defaultSize="0" autoFill="0" autoLine="0" autoPict="0">
                <anchor moveWithCells="1">
                  <from>
                    <xdr:col>7</xdr:col>
                    <xdr:colOff>30480</xdr:colOff>
                    <xdr:row>162</xdr:row>
                    <xdr:rowOff>137160</xdr:rowOff>
                  </from>
                  <to>
                    <xdr:col>7</xdr:col>
                    <xdr:colOff>251460</xdr:colOff>
                    <xdr:row>164</xdr:row>
                    <xdr:rowOff>22860</xdr:rowOff>
                  </to>
                </anchor>
              </controlPr>
            </control>
          </mc:Choice>
        </mc:AlternateContent>
        <mc:AlternateContent xmlns:mc="http://schemas.openxmlformats.org/markup-compatibility/2006">
          <mc:Choice Requires="x14">
            <control shapeId="1190" r:id="rId164" name="Check Box 166">
              <controlPr defaultSize="0" autoFill="0" autoLine="0" autoPict="0">
                <anchor moveWithCells="1">
                  <from>
                    <xdr:col>7</xdr:col>
                    <xdr:colOff>30480</xdr:colOff>
                    <xdr:row>163</xdr:row>
                    <xdr:rowOff>137160</xdr:rowOff>
                  </from>
                  <to>
                    <xdr:col>7</xdr:col>
                    <xdr:colOff>251460</xdr:colOff>
                    <xdr:row>165</xdr:row>
                    <xdr:rowOff>22860</xdr:rowOff>
                  </to>
                </anchor>
              </controlPr>
            </control>
          </mc:Choice>
        </mc:AlternateContent>
        <mc:AlternateContent xmlns:mc="http://schemas.openxmlformats.org/markup-compatibility/2006">
          <mc:Choice Requires="x14">
            <control shapeId="1191" r:id="rId165" name="Check Box 167">
              <controlPr defaultSize="0" autoFill="0" autoLine="0" autoPict="0">
                <anchor moveWithCells="1">
                  <from>
                    <xdr:col>7</xdr:col>
                    <xdr:colOff>30480</xdr:colOff>
                    <xdr:row>164</xdr:row>
                    <xdr:rowOff>137160</xdr:rowOff>
                  </from>
                  <to>
                    <xdr:col>7</xdr:col>
                    <xdr:colOff>251460</xdr:colOff>
                    <xdr:row>166</xdr:row>
                    <xdr:rowOff>22860</xdr:rowOff>
                  </to>
                </anchor>
              </controlPr>
            </control>
          </mc:Choice>
        </mc:AlternateContent>
        <mc:AlternateContent xmlns:mc="http://schemas.openxmlformats.org/markup-compatibility/2006">
          <mc:Choice Requires="x14">
            <control shapeId="1192" r:id="rId166" name="Check Box 168">
              <controlPr defaultSize="0" autoFill="0" autoLine="0" autoPict="0">
                <anchor moveWithCells="1">
                  <from>
                    <xdr:col>7</xdr:col>
                    <xdr:colOff>30480</xdr:colOff>
                    <xdr:row>165</xdr:row>
                    <xdr:rowOff>137160</xdr:rowOff>
                  </from>
                  <to>
                    <xdr:col>7</xdr:col>
                    <xdr:colOff>251460</xdr:colOff>
                    <xdr:row>167</xdr:row>
                    <xdr:rowOff>22860</xdr:rowOff>
                  </to>
                </anchor>
              </controlPr>
            </control>
          </mc:Choice>
        </mc:AlternateContent>
        <mc:AlternateContent xmlns:mc="http://schemas.openxmlformats.org/markup-compatibility/2006">
          <mc:Choice Requires="x14">
            <control shapeId="1193" r:id="rId167" name="Check Box 169">
              <controlPr defaultSize="0" autoFill="0" autoLine="0" autoPict="0">
                <anchor moveWithCells="1">
                  <from>
                    <xdr:col>7</xdr:col>
                    <xdr:colOff>30480</xdr:colOff>
                    <xdr:row>166</xdr:row>
                    <xdr:rowOff>137160</xdr:rowOff>
                  </from>
                  <to>
                    <xdr:col>7</xdr:col>
                    <xdr:colOff>251460</xdr:colOff>
                    <xdr:row>168</xdr:row>
                    <xdr:rowOff>22860</xdr:rowOff>
                  </to>
                </anchor>
              </controlPr>
            </control>
          </mc:Choice>
        </mc:AlternateContent>
        <mc:AlternateContent xmlns:mc="http://schemas.openxmlformats.org/markup-compatibility/2006">
          <mc:Choice Requires="x14">
            <control shapeId="1194" r:id="rId168" name="Check Box 170">
              <controlPr defaultSize="0" autoFill="0" autoLine="0" autoPict="0">
                <anchor moveWithCells="1">
                  <from>
                    <xdr:col>7</xdr:col>
                    <xdr:colOff>30480</xdr:colOff>
                    <xdr:row>167</xdr:row>
                    <xdr:rowOff>137160</xdr:rowOff>
                  </from>
                  <to>
                    <xdr:col>7</xdr:col>
                    <xdr:colOff>251460</xdr:colOff>
                    <xdr:row>169</xdr:row>
                    <xdr:rowOff>22860</xdr:rowOff>
                  </to>
                </anchor>
              </controlPr>
            </control>
          </mc:Choice>
        </mc:AlternateContent>
        <mc:AlternateContent xmlns:mc="http://schemas.openxmlformats.org/markup-compatibility/2006">
          <mc:Choice Requires="x14">
            <control shapeId="1195" r:id="rId169" name="Check Box 171">
              <controlPr defaultSize="0" autoFill="0" autoLine="0" autoPict="0">
                <anchor moveWithCells="1">
                  <from>
                    <xdr:col>7</xdr:col>
                    <xdr:colOff>30480</xdr:colOff>
                    <xdr:row>168</xdr:row>
                    <xdr:rowOff>137160</xdr:rowOff>
                  </from>
                  <to>
                    <xdr:col>7</xdr:col>
                    <xdr:colOff>251460</xdr:colOff>
                    <xdr:row>170</xdr:row>
                    <xdr:rowOff>22860</xdr:rowOff>
                  </to>
                </anchor>
              </controlPr>
            </control>
          </mc:Choice>
        </mc:AlternateContent>
        <mc:AlternateContent xmlns:mc="http://schemas.openxmlformats.org/markup-compatibility/2006">
          <mc:Choice Requires="x14">
            <control shapeId="1196" r:id="rId170" name="Check Box 172">
              <controlPr defaultSize="0" autoFill="0" autoLine="0" autoPict="0">
                <anchor moveWithCells="1">
                  <from>
                    <xdr:col>7</xdr:col>
                    <xdr:colOff>30480</xdr:colOff>
                    <xdr:row>169</xdr:row>
                    <xdr:rowOff>137160</xdr:rowOff>
                  </from>
                  <to>
                    <xdr:col>7</xdr:col>
                    <xdr:colOff>251460</xdr:colOff>
                    <xdr:row>171</xdr:row>
                    <xdr:rowOff>22860</xdr:rowOff>
                  </to>
                </anchor>
              </controlPr>
            </control>
          </mc:Choice>
        </mc:AlternateContent>
        <mc:AlternateContent xmlns:mc="http://schemas.openxmlformats.org/markup-compatibility/2006">
          <mc:Choice Requires="x14">
            <control shapeId="1197" r:id="rId171" name="Check Box 173">
              <controlPr defaultSize="0" autoFill="0" autoLine="0" autoPict="0">
                <anchor moveWithCells="1">
                  <from>
                    <xdr:col>7</xdr:col>
                    <xdr:colOff>30480</xdr:colOff>
                    <xdr:row>170</xdr:row>
                    <xdr:rowOff>137160</xdr:rowOff>
                  </from>
                  <to>
                    <xdr:col>7</xdr:col>
                    <xdr:colOff>251460</xdr:colOff>
                    <xdr:row>172</xdr:row>
                    <xdr:rowOff>22860</xdr:rowOff>
                  </to>
                </anchor>
              </controlPr>
            </control>
          </mc:Choice>
        </mc:AlternateContent>
        <mc:AlternateContent xmlns:mc="http://schemas.openxmlformats.org/markup-compatibility/2006">
          <mc:Choice Requires="x14">
            <control shapeId="1198" r:id="rId172" name="Check Box 174">
              <controlPr defaultSize="0" autoFill="0" autoLine="0" autoPict="0">
                <anchor moveWithCells="1">
                  <from>
                    <xdr:col>7</xdr:col>
                    <xdr:colOff>30480</xdr:colOff>
                    <xdr:row>171</xdr:row>
                    <xdr:rowOff>137160</xdr:rowOff>
                  </from>
                  <to>
                    <xdr:col>7</xdr:col>
                    <xdr:colOff>251460</xdr:colOff>
                    <xdr:row>173</xdr:row>
                    <xdr:rowOff>22860</xdr:rowOff>
                  </to>
                </anchor>
              </controlPr>
            </control>
          </mc:Choice>
        </mc:AlternateContent>
        <mc:AlternateContent xmlns:mc="http://schemas.openxmlformats.org/markup-compatibility/2006">
          <mc:Choice Requires="x14">
            <control shapeId="1199" r:id="rId173" name="Check Box 175">
              <controlPr defaultSize="0" autoFill="0" autoLine="0" autoPict="0">
                <anchor moveWithCells="1">
                  <from>
                    <xdr:col>7</xdr:col>
                    <xdr:colOff>30480</xdr:colOff>
                    <xdr:row>172</xdr:row>
                    <xdr:rowOff>137160</xdr:rowOff>
                  </from>
                  <to>
                    <xdr:col>7</xdr:col>
                    <xdr:colOff>251460</xdr:colOff>
                    <xdr:row>174</xdr:row>
                    <xdr:rowOff>22860</xdr:rowOff>
                  </to>
                </anchor>
              </controlPr>
            </control>
          </mc:Choice>
        </mc:AlternateContent>
        <mc:AlternateContent xmlns:mc="http://schemas.openxmlformats.org/markup-compatibility/2006">
          <mc:Choice Requires="x14">
            <control shapeId="1200" r:id="rId174" name="Check Box 176">
              <controlPr defaultSize="0" autoFill="0" autoLine="0" autoPict="0">
                <anchor moveWithCells="1">
                  <from>
                    <xdr:col>7</xdr:col>
                    <xdr:colOff>30480</xdr:colOff>
                    <xdr:row>173</xdr:row>
                    <xdr:rowOff>137160</xdr:rowOff>
                  </from>
                  <to>
                    <xdr:col>7</xdr:col>
                    <xdr:colOff>251460</xdr:colOff>
                    <xdr:row>175</xdr:row>
                    <xdr:rowOff>22860</xdr:rowOff>
                  </to>
                </anchor>
              </controlPr>
            </control>
          </mc:Choice>
        </mc:AlternateContent>
        <mc:AlternateContent xmlns:mc="http://schemas.openxmlformats.org/markup-compatibility/2006">
          <mc:Choice Requires="x14">
            <control shapeId="1201" r:id="rId175" name="Check Box 177">
              <controlPr defaultSize="0" autoFill="0" autoLine="0" autoPict="0">
                <anchor moveWithCells="1">
                  <from>
                    <xdr:col>7</xdr:col>
                    <xdr:colOff>30480</xdr:colOff>
                    <xdr:row>174</xdr:row>
                    <xdr:rowOff>137160</xdr:rowOff>
                  </from>
                  <to>
                    <xdr:col>7</xdr:col>
                    <xdr:colOff>251460</xdr:colOff>
                    <xdr:row>176</xdr:row>
                    <xdr:rowOff>22860</xdr:rowOff>
                  </to>
                </anchor>
              </controlPr>
            </control>
          </mc:Choice>
        </mc:AlternateContent>
        <mc:AlternateContent xmlns:mc="http://schemas.openxmlformats.org/markup-compatibility/2006">
          <mc:Choice Requires="x14">
            <control shapeId="1202" r:id="rId176" name="Check Box 178">
              <controlPr defaultSize="0" autoFill="0" autoLine="0" autoPict="0">
                <anchor moveWithCells="1">
                  <from>
                    <xdr:col>7</xdr:col>
                    <xdr:colOff>30480</xdr:colOff>
                    <xdr:row>175</xdr:row>
                    <xdr:rowOff>137160</xdr:rowOff>
                  </from>
                  <to>
                    <xdr:col>7</xdr:col>
                    <xdr:colOff>251460</xdr:colOff>
                    <xdr:row>177</xdr:row>
                    <xdr:rowOff>22860</xdr:rowOff>
                  </to>
                </anchor>
              </controlPr>
            </control>
          </mc:Choice>
        </mc:AlternateContent>
        <mc:AlternateContent xmlns:mc="http://schemas.openxmlformats.org/markup-compatibility/2006">
          <mc:Choice Requires="x14">
            <control shapeId="1203" r:id="rId177" name="Check Box 179">
              <controlPr defaultSize="0" autoFill="0" autoLine="0" autoPict="0">
                <anchor moveWithCells="1">
                  <from>
                    <xdr:col>7</xdr:col>
                    <xdr:colOff>30480</xdr:colOff>
                    <xdr:row>176</xdr:row>
                    <xdr:rowOff>137160</xdr:rowOff>
                  </from>
                  <to>
                    <xdr:col>7</xdr:col>
                    <xdr:colOff>251460</xdr:colOff>
                    <xdr:row>178</xdr:row>
                    <xdr:rowOff>22860</xdr:rowOff>
                  </to>
                </anchor>
              </controlPr>
            </control>
          </mc:Choice>
        </mc:AlternateContent>
        <mc:AlternateContent xmlns:mc="http://schemas.openxmlformats.org/markup-compatibility/2006">
          <mc:Choice Requires="x14">
            <control shapeId="1204" r:id="rId178" name="Check Box 180">
              <controlPr defaultSize="0" autoFill="0" autoLine="0" autoPict="0">
                <anchor moveWithCells="1">
                  <from>
                    <xdr:col>7</xdr:col>
                    <xdr:colOff>30480</xdr:colOff>
                    <xdr:row>177</xdr:row>
                    <xdr:rowOff>137160</xdr:rowOff>
                  </from>
                  <to>
                    <xdr:col>7</xdr:col>
                    <xdr:colOff>251460</xdr:colOff>
                    <xdr:row>179</xdr:row>
                    <xdr:rowOff>22860</xdr:rowOff>
                  </to>
                </anchor>
              </controlPr>
            </control>
          </mc:Choice>
        </mc:AlternateContent>
        <mc:AlternateContent xmlns:mc="http://schemas.openxmlformats.org/markup-compatibility/2006">
          <mc:Choice Requires="x14">
            <control shapeId="1205" r:id="rId179" name="Check Box 181">
              <controlPr defaultSize="0" autoFill="0" autoLine="0" autoPict="0">
                <anchor moveWithCells="1">
                  <from>
                    <xdr:col>7</xdr:col>
                    <xdr:colOff>30480</xdr:colOff>
                    <xdr:row>178</xdr:row>
                    <xdr:rowOff>137160</xdr:rowOff>
                  </from>
                  <to>
                    <xdr:col>7</xdr:col>
                    <xdr:colOff>251460</xdr:colOff>
                    <xdr:row>180</xdr:row>
                    <xdr:rowOff>22860</xdr:rowOff>
                  </to>
                </anchor>
              </controlPr>
            </control>
          </mc:Choice>
        </mc:AlternateContent>
        <mc:AlternateContent xmlns:mc="http://schemas.openxmlformats.org/markup-compatibility/2006">
          <mc:Choice Requires="x14">
            <control shapeId="1206" r:id="rId180" name="Check Box 182">
              <controlPr defaultSize="0" autoFill="0" autoLine="0" autoPict="0">
                <anchor moveWithCells="1">
                  <from>
                    <xdr:col>7</xdr:col>
                    <xdr:colOff>30480</xdr:colOff>
                    <xdr:row>179</xdr:row>
                    <xdr:rowOff>137160</xdr:rowOff>
                  </from>
                  <to>
                    <xdr:col>7</xdr:col>
                    <xdr:colOff>251460</xdr:colOff>
                    <xdr:row>181</xdr:row>
                    <xdr:rowOff>22860</xdr:rowOff>
                  </to>
                </anchor>
              </controlPr>
            </control>
          </mc:Choice>
        </mc:AlternateContent>
        <mc:AlternateContent xmlns:mc="http://schemas.openxmlformats.org/markup-compatibility/2006">
          <mc:Choice Requires="x14">
            <control shapeId="1207" r:id="rId181" name="Check Box 183">
              <controlPr defaultSize="0" autoFill="0" autoLine="0" autoPict="0">
                <anchor moveWithCells="1">
                  <from>
                    <xdr:col>7</xdr:col>
                    <xdr:colOff>30480</xdr:colOff>
                    <xdr:row>180</xdr:row>
                    <xdr:rowOff>137160</xdr:rowOff>
                  </from>
                  <to>
                    <xdr:col>7</xdr:col>
                    <xdr:colOff>251460</xdr:colOff>
                    <xdr:row>182</xdr:row>
                    <xdr:rowOff>22860</xdr:rowOff>
                  </to>
                </anchor>
              </controlPr>
            </control>
          </mc:Choice>
        </mc:AlternateContent>
        <mc:AlternateContent xmlns:mc="http://schemas.openxmlformats.org/markup-compatibility/2006">
          <mc:Choice Requires="x14">
            <control shapeId="1208" r:id="rId182" name="Check Box 184">
              <controlPr defaultSize="0" autoFill="0" autoLine="0" autoPict="0">
                <anchor moveWithCells="1">
                  <from>
                    <xdr:col>7</xdr:col>
                    <xdr:colOff>30480</xdr:colOff>
                    <xdr:row>181</xdr:row>
                    <xdr:rowOff>137160</xdr:rowOff>
                  </from>
                  <to>
                    <xdr:col>7</xdr:col>
                    <xdr:colOff>251460</xdr:colOff>
                    <xdr:row>183</xdr:row>
                    <xdr:rowOff>22860</xdr:rowOff>
                  </to>
                </anchor>
              </controlPr>
            </control>
          </mc:Choice>
        </mc:AlternateContent>
        <mc:AlternateContent xmlns:mc="http://schemas.openxmlformats.org/markup-compatibility/2006">
          <mc:Choice Requires="x14">
            <control shapeId="1209" r:id="rId183" name="Check Box 185">
              <controlPr defaultSize="0" autoFill="0" autoLine="0" autoPict="0">
                <anchor moveWithCells="1">
                  <from>
                    <xdr:col>7</xdr:col>
                    <xdr:colOff>30480</xdr:colOff>
                    <xdr:row>182</xdr:row>
                    <xdr:rowOff>137160</xdr:rowOff>
                  </from>
                  <to>
                    <xdr:col>7</xdr:col>
                    <xdr:colOff>251460</xdr:colOff>
                    <xdr:row>184</xdr:row>
                    <xdr:rowOff>22860</xdr:rowOff>
                  </to>
                </anchor>
              </controlPr>
            </control>
          </mc:Choice>
        </mc:AlternateContent>
        <mc:AlternateContent xmlns:mc="http://schemas.openxmlformats.org/markup-compatibility/2006">
          <mc:Choice Requires="x14">
            <control shapeId="1210" r:id="rId184" name="Check Box 186">
              <controlPr defaultSize="0" autoFill="0" autoLine="0" autoPict="0">
                <anchor moveWithCells="1">
                  <from>
                    <xdr:col>7</xdr:col>
                    <xdr:colOff>30480</xdr:colOff>
                    <xdr:row>183</xdr:row>
                    <xdr:rowOff>137160</xdr:rowOff>
                  </from>
                  <to>
                    <xdr:col>7</xdr:col>
                    <xdr:colOff>251460</xdr:colOff>
                    <xdr:row>185</xdr:row>
                    <xdr:rowOff>22860</xdr:rowOff>
                  </to>
                </anchor>
              </controlPr>
            </control>
          </mc:Choice>
        </mc:AlternateContent>
        <mc:AlternateContent xmlns:mc="http://schemas.openxmlformats.org/markup-compatibility/2006">
          <mc:Choice Requires="x14">
            <control shapeId="1211" r:id="rId185" name="Check Box 187">
              <controlPr defaultSize="0" autoFill="0" autoLine="0" autoPict="0">
                <anchor moveWithCells="1">
                  <from>
                    <xdr:col>7</xdr:col>
                    <xdr:colOff>30480</xdr:colOff>
                    <xdr:row>184</xdr:row>
                    <xdr:rowOff>137160</xdr:rowOff>
                  </from>
                  <to>
                    <xdr:col>7</xdr:col>
                    <xdr:colOff>251460</xdr:colOff>
                    <xdr:row>186</xdr:row>
                    <xdr:rowOff>22860</xdr:rowOff>
                  </to>
                </anchor>
              </controlPr>
            </control>
          </mc:Choice>
        </mc:AlternateContent>
        <mc:AlternateContent xmlns:mc="http://schemas.openxmlformats.org/markup-compatibility/2006">
          <mc:Choice Requires="x14">
            <control shapeId="1212" r:id="rId186" name="Check Box 188">
              <controlPr defaultSize="0" autoFill="0" autoLine="0" autoPict="0">
                <anchor moveWithCells="1">
                  <from>
                    <xdr:col>7</xdr:col>
                    <xdr:colOff>30480</xdr:colOff>
                    <xdr:row>185</xdr:row>
                    <xdr:rowOff>137160</xdr:rowOff>
                  </from>
                  <to>
                    <xdr:col>7</xdr:col>
                    <xdr:colOff>251460</xdr:colOff>
                    <xdr:row>187</xdr:row>
                    <xdr:rowOff>22860</xdr:rowOff>
                  </to>
                </anchor>
              </controlPr>
            </control>
          </mc:Choice>
        </mc:AlternateContent>
        <mc:AlternateContent xmlns:mc="http://schemas.openxmlformats.org/markup-compatibility/2006">
          <mc:Choice Requires="x14">
            <control shapeId="1213" r:id="rId187" name="Check Box 189">
              <controlPr defaultSize="0" autoFill="0" autoLine="0" autoPict="0">
                <anchor moveWithCells="1">
                  <from>
                    <xdr:col>7</xdr:col>
                    <xdr:colOff>30480</xdr:colOff>
                    <xdr:row>186</xdr:row>
                    <xdr:rowOff>137160</xdr:rowOff>
                  </from>
                  <to>
                    <xdr:col>7</xdr:col>
                    <xdr:colOff>251460</xdr:colOff>
                    <xdr:row>188</xdr:row>
                    <xdr:rowOff>22860</xdr:rowOff>
                  </to>
                </anchor>
              </controlPr>
            </control>
          </mc:Choice>
        </mc:AlternateContent>
        <mc:AlternateContent xmlns:mc="http://schemas.openxmlformats.org/markup-compatibility/2006">
          <mc:Choice Requires="x14">
            <control shapeId="1214" r:id="rId188" name="Check Box 190">
              <controlPr defaultSize="0" autoFill="0" autoLine="0" autoPict="0">
                <anchor moveWithCells="1">
                  <from>
                    <xdr:col>7</xdr:col>
                    <xdr:colOff>30480</xdr:colOff>
                    <xdr:row>187</xdr:row>
                    <xdr:rowOff>137160</xdr:rowOff>
                  </from>
                  <to>
                    <xdr:col>7</xdr:col>
                    <xdr:colOff>251460</xdr:colOff>
                    <xdr:row>189</xdr:row>
                    <xdr:rowOff>22860</xdr:rowOff>
                  </to>
                </anchor>
              </controlPr>
            </control>
          </mc:Choice>
        </mc:AlternateContent>
        <mc:AlternateContent xmlns:mc="http://schemas.openxmlformats.org/markup-compatibility/2006">
          <mc:Choice Requires="x14">
            <control shapeId="1215" r:id="rId189" name="Check Box 191">
              <controlPr defaultSize="0" autoFill="0" autoLine="0" autoPict="0">
                <anchor moveWithCells="1">
                  <from>
                    <xdr:col>7</xdr:col>
                    <xdr:colOff>30480</xdr:colOff>
                    <xdr:row>188</xdr:row>
                    <xdr:rowOff>137160</xdr:rowOff>
                  </from>
                  <to>
                    <xdr:col>7</xdr:col>
                    <xdr:colOff>251460</xdr:colOff>
                    <xdr:row>190</xdr:row>
                    <xdr:rowOff>22860</xdr:rowOff>
                  </to>
                </anchor>
              </controlPr>
            </control>
          </mc:Choice>
        </mc:AlternateContent>
        <mc:AlternateContent xmlns:mc="http://schemas.openxmlformats.org/markup-compatibility/2006">
          <mc:Choice Requires="x14">
            <control shapeId="1216" r:id="rId190" name="Check Box 192">
              <controlPr defaultSize="0" autoFill="0" autoLine="0" autoPict="0">
                <anchor moveWithCells="1">
                  <from>
                    <xdr:col>7</xdr:col>
                    <xdr:colOff>30480</xdr:colOff>
                    <xdr:row>189</xdr:row>
                    <xdr:rowOff>137160</xdr:rowOff>
                  </from>
                  <to>
                    <xdr:col>7</xdr:col>
                    <xdr:colOff>251460</xdr:colOff>
                    <xdr:row>191</xdr:row>
                    <xdr:rowOff>22860</xdr:rowOff>
                  </to>
                </anchor>
              </controlPr>
            </control>
          </mc:Choice>
        </mc:AlternateContent>
        <mc:AlternateContent xmlns:mc="http://schemas.openxmlformats.org/markup-compatibility/2006">
          <mc:Choice Requires="x14">
            <control shapeId="1217" r:id="rId191" name="Check Box 193">
              <controlPr defaultSize="0" autoFill="0" autoLine="0" autoPict="0">
                <anchor moveWithCells="1">
                  <from>
                    <xdr:col>7</xdr:col>
                    <xdr:colOff>30480</xdr:colOff>
                    <xdr:row>190</xdr:row>
                    <xdr:rowOff>137160</xdr:rowOff>
                  </from>
                  <to>
                    <xdr:col>7</xdr:col>
                    <xdr:colOff>251460</xdr:colOff>
                    <xdr:row>192</xdr:row>
                    <xdr:rowOff>22860</xdr:rowOff>
                  </to>
                </anchor>
              </controlPr>
            </control>
          </mc:Choice>
        </mc:AlternateContent>
        <mc:AlternateContent xmlns:mc="http://schemas.openxmlformats.org/markup-compatibility/2006">
          <mc:Choice Requires="x14">
            <control shapeId="1218" r:id="rId192" name="Check Box 194">
              <controlPr defaultSize="0" autoFill="0" autoLine="0" autoPict="0">
                <anchor moveWithCells="1">
                  <from>
                    <xdr:col>7</xdr:col>
                    <xdr:colOff>30480</xdr:colOff>
                    <xdr:row>191</xdr:row>
                    <xdr:rowOff>137160</xdr:rowOff>
                  </from>
                  <to>
                    <xdr:col>7</xdr:col>
                    <xdr:colOff>251460</xdr:colOff>
                    <xdr:row>193</xdr:row>
                    <xdr:rowOff>22860</xdr:rowOff>
                  </to>
                </anchor>
              </controlPr>
            </control>
          </mc:Choice>
        </mc:AlternateContent>
        <mc:AlternateContent xmlns:mc="http://schemas.openxmlformats.org/markup-compatibility/2006">
          <mc:Choice Requires="x14">
            <control shapeId="1219" r:id="rId193" name="Check Box 195">
              <controlPr defaultSize="0" autoFill="0" autoLine="0" autoPict="0">
                <anchor moveWithCells="1">
                  <from>
                    <xdr:col>7</xdr:col>
                    <xdr:colOff>30480</xdr:colOff>
                    <xdr:row>192</xdr:row>
                    <xdr:rowOff>137160</xdr:rowOff>
                  </from>
                  <to>
                    <xdr:col>7</xdr:col>
                    <xdr:colOff>251460</xdr:colOff>
                    <xdr:row>194</xdr:row>
                    <xdr:rowOff>22860</xdr:rowOff>
                  </to>
                </anchor>
              </controlPr>
            </control>
          </mc:Choice>
        </mc:AlternateContent>
        <mc:AlternateContent xmlns:mc="http://schemas.openxmlformats.org/markup-compatibility/2006">
          <mc:Choice Requires="x14">
            <control shapeId="1220" r:id="rId194" name="Check Box 196">
              <controlPr defaultSize="0" autoFill="0" autoLine="0" autoPict="0">
                <anchor moveWithCells="1">
                  <from>
                    <xdr:col>7</xdr:col>
                    <xdr:colOff>30480</xdr:colOff>
                    <xdr:row>193</xdr:row>
                    <xdr:rowOff>137160</xdr:rowOff>
                  </from>
                  <to>
                    <xdr:col>7</xdr:col>
                    <xdr:colOff>251460</xdr:colOff>
                    <xdr:row>195</xdr:row>
                    <xdr:rowOff>22860</xdr:rowOff>
                  </to>
                </anchor>
              </controlPr>
            </control>
          </mc:Choice>
        </mc:AlternateContent>
        <mc:AlternateContent xmlns:mc="http://schemas.openxmlformats.org/markup-compatibility/2006">
          <mc:Choice Requires="x14">
            <control shapeId="1221" r:id="rId195" name="Check Box 197">
              <controlPr defaultSize="0" autoFill="0" autoLine="0" autoPict="0">
                <anchor moveWithCells="1">
                  <from>
                    <xdr:col>7</xdr:col>
                    <xdr:colOff>30480</xdr:colOff>
                    <xdr:row>194</xdr:row>
                    <xdr:rowOff>137160</xdr:rowOff>
                  </from>
                  <to>
                    <xdr:col>7</xdr:col>
                    <xdr:colOff>251460</xdr:colOff>
                    <xdr:row>196</xdr:row>
                    <xdr:rowOff>22860</xdr:rowOff>
                  </to>
                </anchor>
              </controlPr>
            </control>
          </mc:Choice>
        </mc:AlternateContent>
        <mc:AlternateContent xmlns:mc="http://schemas.openxmlformats.org/markup-compatibility/2006">
          <mc:Choice Requires="x14">
            <control shapeId="1222" r:id="rId196" name="Check Box 198">
              <controlPr defaultSize="0" autoFill="0" autoLine="0" autoPict="0">
                <anchor moveWithCells="1">
                  <from>
                    <xdr:col>7</xdr:col>
                    <xdr:colOff>30480</xdr:colOff>
                    <xdr:row>195</xdr:row>
                    <xdr:rowOff>137160</xdr:rowOff>
                  </from>
                  <to>
                    <xdr:col>7</xdr:col>
                    <xdr:colOff>251460</xdr:colOff>
                    <xdr:row>197</xdr:row>
                    <xdr:rowOff>22860</xdr:rowOff>
                  </to>
                </anchor>
              </controlPr>
            </control>
          </mc:Choice>
        </mc:AlternateContent>
        <mc:AlternateContent xmlns:mc="http://schemas.openxmlformats.org/markup-compatibility/2006">
          <mc:Choice Requires="x14">
            <control shapeId="1223" r:id="rId197" name="Check Box 199">
              <controlPr defaultSize="0" autoFill="0" autoLine="0" autoPict="0">
                <anchor moveWithCells="1">
                  <from>
                    <xdr:col>7</xdr:col>
                    <xdr:colOff>30480</xdr:colOff>
                    <xdr:row>196</xdr:row>
                    <xdr:rowOff>137160</xdr:rowOff>
                  </from>
                  <to>
                    <xdr:col>7</xdr:col>
                    <xdr:colOff>251460</xdr:colOff>
                    <xdr:row>198</xdr:row>
                    <xdr:rowOff>22860</xdr:rowOff>
                  </to>
                </anchor>
              </controlPr>
            </control>
          </mc:Choice>
        </mc:AlternateContent>
        <mc:AlternateContent xmlns:mc="http://schemas.openxmlformats.org/markup-compatibility/2006">
          <mc:Choice Requires="x14">
            <control shapeId="1224" r:id="rId198" name="Check Box 200">
              <controlPr defaultSize="0" autoFill="0" autoLine="0" autoPict="0">
                <anchor moveWithCells="1">
                  <from>
                    <xdr:col>7</xdr:col>
                    <xdr:colOff>30480</xdr:colOff>
                    <xdr:row>197</xdr:row>
                    <xdr:rowOff>137160</xdr:rowOff>
                  </from>
                  <to>
                    <xdr:col>7</xdr:col>
                    <xdr:colOff>251460</xdr:colOff>
                    <xdr:row>199</xdr:row>
                    <xdr:rowOff>22860</xdr:rowOff>
                  </to>
                </anchor>
              </controlPr>
            </control>
          </mc:Choice>
        </mc:AlternateContent>
        <mc:AlternateContent xmlns:mc="http://schemas.openxmlformats.org/markup-compatibility/2006">
          <mc:Choice Requires="x14">
            <control shapeId="1225" r:id="rId199" name="Check Box 201">
              <controlPr defaultSize="0" autoFill="0" autoLine="0" autoPict="0">
                <anchor moveWithCells="1">
                  <from>
                    <xdr:col>7</xdr:col>
                    <xdr:colOff>30480</xdr:colOff>
                    <xdr:row>198</xdr:row>
                    <xdr:rowOff>137160</xdr:rowOff>
                  </from>
                  <to>
                    <xdr:col>7</xdr:col>
                    <xdr:colOff>251460</xdr:colOff>
                    <xdr:row>200</xdr:row>
                    <xdr:rowOff>22860</xdr:rowOff>
                  </to>
                </anchor>
              </controlPr>
            </control>
          </mc:Choice>
        </mc:AlternateContent>
        <mc:AlternateContent xmlns:mc="http://schemas.openxmlformats.org/markup-compatibility/2006">
          <mc:Choice Requires="x14">
            <control shapeId="1226" r:id="rId200" name="Check Box 202">
              <controlPr defaultSize="0" autoFill="0" autoLine="0" autoPict="0">
                <anchor moveWithCells="1">
                  <from>
                    <xdr:col>7</xdr:col>
                    <xdr:colOff>30480</xdr:colOff>
                    <xdr:row>199</xdr:row>
                    <xdr:rowOff>137160</xdr:rowOff>
                  </from>
                  <to>
                    <xdr:col>7</xdr:col>
                    <xdr:colOff>251460</xdr:colOff>
                    <xdr:row>201</xdr:row>
                    <xdr:rowOff>22860</xdr:rowOff>
                  </to>
                </anchor>
              </controlPr>
            </control>
          </mc:Choice>
        </mc:AlternateContent>
        <mc:AlternateContent xmlns:mc="http://schemas.openxmlformats.org/markup-compatibility/2006">
          <mc:Choice Requires="x14">
            <control shapeId="1227" r:id="rId201" name="Check Box 203">
              <controlPr defaultSize="0" autoFill="0" autoLine="0" autoPict="0">
                <anchor moveWithCells="1">
                  <from>
                    <xdr:col>7</xdr:col>
                    <xdr:colOff>30480</xdr:colOff>
                    <xdr:row>200</xdr:row>
                    <xdr:rowOff>137160</xdr:rowOff>
                  </from>
                  <to>
                    <xdr:col>7</xdr:col>
                    <xdr:colOff>251460</xdr:colOff>
                    <xdr:row>202</xdr:row>
                    <xdr:rowOff>22860</xdr:rowOff>
                  </to>
                </anchor>
              </controlPr>
            </control>
          </mc:Choice>
        </mc:AlternateContent>
        <mc:AlternateContent xmlns:mc="http://schemas.openxmlformats.org/markup-compatibility/2006">
          <mc:Choice Requires="x14">
            <control shapeId="1228" r:id="rId202" name="Check Box 204">
              <controlPr defaultSize="0" autoFill="0" autoLine="0" autoPict="0">
                <anchor moveWithCells="1">
                  <from>
                    <xdr:col>7</xdr:col>
                    <xdr:colOff>30480</xdr:colOff>
                    <xdr:row>201</xdr:row>
                    <xdr:rowOff>137160</xdr:rowOff>
                  </from>
                  <to>
                    <xdr:col>7</xdr:col>
                    <xdr:colOff>251460</xdr:colOff>
                    <xdr:row>203</xdr:row>
                    <xdr:rowOff>22860</xdr:rowOff>
                  </to>
                </anchor>
              </controlPr>
            </control>
          </mc:Choice>
        </mc:AlternateContent>
        <mc:AlternateContent xmlns:mc="http://schemas.openxmlformats.org/markup-compatibility/2006">
          <mc:Choice Requires="x14">
            <control shapeId="1229" r:id="rId203" name="Check Box 205">
              <controlPr defaultSize="0" autoFill="0" autoLine="0" autoPict="0">
                <anchor moveWithCells="1">
                  <from>
                    <xdr:col>7</xdr:col>
                    <xdr:colOff>30480</xdr:colOff>
                    <xdr:row>202</xdr:row>
                    <xdr:rowOff>137160</xdr:rowOff>
                  </from>
                  <to>
                    <xdr:col>7</xdr:col>
                    <xdr:colOff>251460</xdr:colOff>
                    <xdr:row>204</xdr:row>
                    <xdr:rowOff>22860</xdr:rowOff>
                  </to>
                </anchor>
              </controlPr>
            </control>
          </mc:Choice>
        </mc:AlternateContent>
        <mc:AlternateContent xmlns:mc="http://schemas.openxmlformats.org/markup-compatibility/2006">
          <mc:Choice Requires="x14">
            <control shapeId="1230" r:id="rId204" name="Check Box 206">
              <controlPr defaultSize="0" autoFill="0" autoLine="0" autoPict="0">
                <anchor moveWithCells="1">
                  <from>
                    <xdr:col>7</xdr:col>
                    <xdr:colOff>30480</xdr:colOff>
                    <xdr:row>203</xdr:row>
                    <xdr:rowOff>137160</xdr:rowOff>
                  </from>
                  <to>
                    <xdr:col>7</xdr:col>
                    <xdr:colOff>251460</xdr:colOff>
                    <xdr:row>205</xdr:row>
                    <xdr:rowOff>22860</xdr:rowOff>
                  </to>
                </anchor>
              </controlPr>
            </control>
          </mc:Choice>
        </mc:AlternateContent>
        <mc:AlternateContent xmlns:mc="http://schemas.openxmlformats.org/markup-compatibility/2006">
          <mc:Choice Requires="x14">
            <control shapeId="1231" r:id="rId205" name="Check Box 207">
              <controlPr defaultSize="0" autoFill="0" autoLine="0" autoPict="0">
                <anchor moveWithCells="1">
                  <from>
                    <xdr:col>7</xdr:col>
                    <xdr:colOff>30480</xdr:colOff>
                    <xdr:row>204</xdr:row>
                    <xdr:rowOff>137160</xdr:rowOff>
                  </from>
                  <to>
                    <xdr:col>7</xdr:col>
                    <xdr:colOff>251460</xdr:colOff>
                    <xdr:row>206</xdr:row>
                    <xdr:rowOff>22860</xdr:rowOff>
                  </to>
                </anchor>
              </controlPr>
            </control>
          </mc:Choice>
        </mc:AlternateContent>
        <mc:AlternateContent xmlns:mc="http://schemas.openxmlformats.org/markup-compatibility/2006">
          <mc:Choice Requires="x14">
            <control shapeId="1232" r:id="rId206" name="Check Box 208">
              <controlPr defaultSize="0" autoFill="0" autoLine="0" autoPict="0">
                <anchor moveWithCells="1">
                  <from>
                    <xdr:col>7</xdr:col>
                    <xdr:colOff>30480</xdr:colOff>
                    <xdr:row>205</xdr:row>
                    <xdr:rowOff>137160</xdr:rowOff>
                  </from>
                  <to>
                    <xdr:col>7</xdr:col>
                    <xdr:colOff>251460</xdr:colOff>
                    <xdr:row>207</xdr:row>
                    <xdr:rowOff>22860</xdr:rowOff>
                  </to>
                </anchor>
              </controlPr>
            </control>
          </mc:Choice>
        </mc:AlternateContent>
        <mc:AlternateContent xmlns:mc="http://schemas.openxmlformats.org/markup-compatibility/2006">
          <mc:Choice Requires="x14">
            <control shapeId="1233" r:id="rId207" name="Check Box 209">
              <controlPr defaultSize="0" autoFill="0" autoLine="0" autoPict="0">
                <anchor moveWithCells="1">
                  <from>
                    <xdr:col>7</xdr:col>
                    <xdr:colOff>30480</xdr:colOff>
                    <xdr:row>206</xdr:row>
                    <xdr:rowOff>137160</xdr:rowOff>
                  </from>
                  <to>
                    <xdr:col>7</xdr:col>
                    <xdr:colOff>251460</xdr:colOff>
                    <xdr:row>208</xdr:row>
                    <xdr:rowOff>22860</xdr:rowOff>
                  </to>
                </anchor>
              </controlPr>
            </control>
          </mc:Choice>
        </mc:AlternateContent>
        <mc:AlternateContent xmlns:mc="http://schemas.openxmlformats.org/markup-compatibility/2006">
          <mc:Choice Requires="x14">
            <control shapeId="1234" r:id="rId208" name="Check Box 210">
              <controlPr defaultSize="0" autoFill="0" autoLine="0" autoPict="0">
                <anchor moveWithCells="1">
                  <from>
                    <xdr:col>7</xdr:col>
                    <xdr:colOff>30480</xdr:colOff>
                    <xdr:row>207</xdr:row>
                    <xdr:rowOff>137160</xdr:rowOff>
                  </from>
                  <to>
                    <xdr:col>7</xdr:col>
                    <xdr:colOff>251460</xdr:colOff>
                    <xdr:row>209</xdr:row>
                    <xdr:rowOff>22860</xdr:rowOff>
                  </to>
                </anchor>
              </controlPr>
            </control>
          </mc:Choice>
        </mc:AlternateContent>
        <mc:AlternateContent xmlns:mc="http://schemas.openxmlformats.org/markup-compatibility/2006">
          <mc:Choice Requires="x14">
            <control shapeId="1235" r:id="rId209" name="Check Box 211">
              <controlPr defaultSize="0" autoFill="0" autoLine="0" autoPict="0">
                <anchor moveWithCells="1">
                  <from>
                    <xdr:col>7</xdr:col>
                    <xdr:colOff>30480</xdr:colOff>
                    <xdr:row>208</xdr:row>
                    <xdr:rowOff>137160</xdr:rowOff>
                  </from>
                  <to>
                    <xdr:col>7</xdr:col>
                    <xdr:colOff>251460</xdr:colOff>
                    <xdr:row>210</xdr:row>
                    <xdr:rowOff>22860</xdr:rowOff>
                  </to>
                </anchor>
              </controlPr>
            </control>
          </mc:Choice>
        </mc:AlternateContent>
        <mc:AlternateContent xmlns:mc="http://schemas.openxmlformats.org/markup-compatibility/2006">
          <mc:Choice Requires="x14">
            <control shapeId="1236" r:id="rId210" name="Check Box 212">
              <controlPr defaultSize="0" autoFill="0" autoLine="0" autoPict="0">
                <anchor moveWithCells="1">
                  <from>
                    <xdr:col>7</xdr:col>
                    <xdr:colOff>30480</xdr:colOff>
                    <xdr:row>209</xdr:row>
                    <xdr:rowOff>137160</xdr:rowOff>
                  </from>
                  <to>
                    <xdr:col>7</xdr:col>
                    <xdr:colOff>251460</xdr:colOff>
                    <xdr:row>211</xdr:row>
                    <xdr:rowOff>22860</xdr:rowOff>
                  </to>
                </anchor>
              </controlPr>
            </control>
          </mc:Choice>
        </mc:AlternateContent>
        <mc:AlternateContent xmlns:mc="http://schemas.openxmlformats.org/markup-compatibility/2006">
          <mc:Choice Requires="x14">
            <control shapeId="1237" r:id="rId211" name="Check Box 213">
              <controlPr defaultSize="0" autoFill="0" autoLine="0" autoPict="0">
                <anchor moveWithCells="1">
                  <from>
                    <xdr:col>7</xdr:col>
                    <xdr:colOff>30480</xdr:colOff>
                    <xdr:row>210</xdr:row>
                    <xdr:rowOff>137160</xdr:rowOff>
                  </from>
                  <to>
                    <xdr:col>7</xdr:col>
                    <xdr:colOff>251460</xdr:colOff>
                    <xdr:row>212</xdr:row>
                    <xdr:rowOff>22860</xdr:rowOff>
                  </to>
                </anchor>
              </controlPr>
            </control>
          </mc:Choice>
        </mc:AlternateContent>
        <mc:AlternateContent xmlns:mc="http://schemas.openxmlformats.org/markup-compatibility/2006">
          <mc:Choice Requires="x14">
            <control shapeId="1238" r:id="rId212" name="Check Box 214">
              <controlPr defaultSize="0" autoFill="0" autoLine="0" autoPict="0">
                <anchor moveWithCells="1">
                  <from>
                    <xdr:col>7</xdr:col>
                    <xdr:colOff>30480</xdr:colOff>
                    <xdr:row>211</xdr:row>
                    <xdr:rowOff>137160</xdr:rowOff>
                  </from>
                  <to>
                    <xdr:col>7</xdr:col>
                    <xdr:colOff>251460</xdr:colOff>
                    <xdr:row>213</xdr:row>
                    <xdr:rowOff>22860</xdr:rowOff>
                  </to>
                </anchor>
              </controlPr>
            </control>
          </mc:Choice>
        </mc:AlternateContent>
        <mc:AlternateContent xmlns:mc="http://schemas.openxmlformats.org/markup-compatibility/2006">
          <mc:Choice Requires="x14">
            <control shapeId="1239" r:id="rId213" name="Check Box 215">
              <controlPr defaultSize="0" autoFill="0" autoLine="0" autoPict="0">
                <anchor moveWithCells="1">
                  <from>
                    <xdr:col>7</xdr:col>
                    <xdr:colOff>30480</xdr:colOff>
                    <xdr:row>212</xdr:row>
                    <xdr:rowOff>137160</xdr:rowOff>
                  </from>
                  <to>
                    <xdr:col>7</xdr:col>
                    <xdr:colOff>251460</xdr:colOff>
                    <xdr:row>214</xdr:row>
                    <xdr:rowOff>22860</xdr:rowOff>
                  </to>
                </anchor>
              </controlPr>
            </control>
          </mc:Choice>
        </mc:AlternateContent>
        <mc:AlternateContent xmlns:mc="http://schemas.openxmlformats.org/markup-compatibility/2006">
          <mc:Choice Requires="x14">
            <control shapeId="1240" r:id="rId214" name="Check Box 216">
              <controlPr defaultSize="0" autoFill="0" autoLine="0" autoPict="0">
                <anchor moveWithCells="1">
                  <from>
                    <xdr:col>7</xdr:col>
                    <xdr:colOff>30480</xdr:colOff>
                    <xdr:row>213</xdr:row>
                    <xdr:rowOff>137160</xdr:rowOff>
                  </from>
                  <to>
                    <xdr:col>7</xdr:col>
                    <xdr:colOff>251460</xdr:colOff>
                    <xdr:row>215</xdr:row>
                    <xdr:rowOff>22860</xdr:rowOff>
                  </to>
                </anchor>
              </controlPr>
            </control>
          </mc:Choice>
        </mc:AlternateContent>
        <mc:AlternateContent xmlns:mc="http://schemas.openxmlformats.org/markup-compatibility/2006">
          <mc:Choice Requires="x14">
            <control shapeId="1241" r:id="rId215" name="Check Box 217">
              <controlPr defaultSize="0" autoFill="0" autoLine="0" autoPict="0">
                <anchor moveWithCells="1">
                  <from>
                    <xdr:col>7</xdr:col>
                    <xdr:colOff>30480</xdr:colOff>
                    <xdr:row>214</xdr:row>
                    <xdr:rowOff>137160</xdr:rowOff>
                  </from>
                  <to>
                    <xdr:col>7</xdr:col>
                    <xdr:colOff>251460</xdr:colOff>
                    <xdr:row>216</xdr:row>
                    <xdr:rowOff>22860</xdr:rowOff>
                  </to>
                </anchor>
              </controlPr>
            </control>
          </mc:Choice>
        </mc:AlternateContent>
        <mc:AlternateContent xmlns:mc="http://schemas.openxmlformats.org/markup-compatibility/2006">
          <mc:Choice Requires="x14">
            <control shapeId="1242" r:id="rId216" name="Check Box 218">
              <controlPr defaultSize="0" autoFill="0" autoLine="0" autoPict="0">
                <anchor moveWithCells="1">
                  <from>
                    <xdr:col>7</xdr:col>
                    <xdr:colOff>30480</xdr:colOff>
                    <xdr:row>215</xdr:row>
                    <xdr:rowOff>137160</xdr:rowOff>
                  </from>
                  <to>
                    <xdr:col>7</xdr:col>
                    <xdr:colOff>251460</xdr:colOff>
                    <xdr:row>217</xdr:row>
                    <xdr:rowOff>22860</xdr:rowOff>
                  </to>
                </anchor>
              </controlPr>
            </control>
          </mc:Choice>
        </mc:AlternateContent>
        <mc:AlternateContent xmlns:mc="http://schemas.openxmlformats.org/markup-compatibility/2006">
          <mc:Choice Requires="x14">
            <control shapeId="1243" r:id="rId217" name="Check Box 219">
              <controlPr defaultSize="0" autoFill="0" autoLine="0" autoPict="0">
                <anchor moveWithCells="1">
                  <from>
                    <xdr:col>7</xdr:col>
                    <xdr:colOff>30480</xdr:colOff>
                    <xdr:row>216</xdr:row>
                    <xdr:rowOff>137160</xdr:rowOff>
                  </from>
                  <to>
                    <xdr:col>7</xdr:col>
                    <xdr:colOff>251460</xdr:colOff>
                    <xdr:row>218</xdr:row>
                    <xdr:rowOff>22860</xdr:rowOff>
                  </to>
                </anchor>
              </controlPr>
            </control>
          </mc:Choice>
        </mc:AlternateContent>
        <mc:AlternateContent xmlns:mc="http://schemas.openxmlformats.org/markup-compatibility/2006">
          <mc:Choice Requires="x14">
            <control shapeId="1244" r:id="rId218" name="Check Box 220">
              <controlPr defaultSize="0" autoFill="0" autoLine="0" autoPict="0">
                <anchor moveWithCells="1">
                  <from>
                    <xdr:col>7</xdr:col>
                    <xdr:colOff>30480</xdr:colOff>
                    <xdr:row>217</xdr:row>
                    <xdr:rowOff>137160</xdr:rowOff>
                  </from>
                  <to>
                    <xdr:col>7</xdr:col>
                    <xdr:colOff>251460</xdr:colOff>
                    <xdr:row>219</xdr:row>
                    <xdr:rowOff>22860</xdr:rowOff>
                  </to>
                </anchor>
              </controlPr>
            </control>
          </mc:Choice>
        </mc:AlternateContent>
        <mc:AlternateContent xmlns:mc="http://schemas.openxmlformats.org/markup-compatibility/2006">
          <mc:Choice Requires="x14">
            <control shapeId="1245" r:id="rId219" name="Check Box 221">
              <controlPr defaultSize="0" autoFill="0" autoLine="0" autoPict="0">
                <anchor moveWithCells="1">
                  <from>
                    <xdr:col>7</xdr:col>
                    <xdr:colOff>30480</xdr:colOff>
                    <xdr:row>218</xdr:row>
                    <xdr:rowOff>137160</xdr:rowOff>
                  </from>
                  <to>
                    <xdr:col>7</xdr:col>
                    <xdr:colOff>251460</xdr:colOff>
                    <xdr:row>220</xdr:row>
                    <xdr:rowOff>22860</xdr:rowOff>
                  </to>
                </anchor>
              </controlPr>
            </control>
          </mc:Choice>
        </mc:AlternateContent>
        <mc:AlternateContent xmlns:mc="http://schemas.openxmlformats.org/markup-compatibility/2006">
          <mc:Choice Requires="x14">
            <control shapeId="1246" r:id="rId220" name="Check Box 222">
              <controlPr defaultSize="0" autoFill="0" autoLine="0" autoPict="0">
                <anchor moveWithCells="1">
                  <from>
                    <xdr:col>7</xdr:col>
                    <xdr:colOff>30480</xdr:colOff>
                    <xdr:row>219</xdr:row>
                    <xdr:rowOff>137160</xdr:rowOff>
                  </from>
                  <to>
                    <xdr:col>7</xdr:col>
                    <xdr:colOff>251460</xdr:colOff>
                    <xdr:row>221</xdr:row>
                    <xdr:rowOff>22860</xdr:rowOff>
                  </to>
                </anchor>
              </controlPr>
            </control>
          </mc:Choice>
        </mc:AlternateContent>
        <mc:AlternateContent xmlns:mc="http://schemas.openxmlformats.org/markup-compatibility/2006">
          <mc:Choice Requires="x14">
            <control shapeId="1247" r:id="rId221" name="Check Box 223">
              <controlPr defaultSize="0" autoFill="0" autoLine="0" autoPict="0">
                <anchor moveWithCells="1">
                  <from>
                    <xdr:col>7</xdr:col>
                    <xdr:colOff>30480</xdr:colOff>
                    <xdr:row>220</xdr:row>
                    <xdr:rowOff>137160</xdr:rowOff>
                  </from>
                  <to>
                    <xdr:col>7</xdr:col>
                    <xdr:colOff>251460</xdr:colOff>
                    <xdr:row>222</xdr:row>
                    <xdr:rowOff>22860</xdr:rowOff>
                  </to>
                </anchor>
              </controlPr>
            </control>
          </mc:Choice>
        </mc:AlternateContent>
        <mc:AlternateContent xmlns:mc="http://schemas.openxmlformats.org/markup-compatibility/2006">
          <mc:Choice Requires="x14">
            <control shapeId="1248" r:id="rId222" name="Check Box 224">
              <controlPr defaultSize="0" autoFill="0" autoLine="0" autoPict="0">
                <anchor moveWithCells="1">
                  <from>
                    <xdr:col>7</xdr:col>
                    <xdr:colOff>30480</xdr:colOff>
                    <xdr:row>221</xdr:row>
                    <xdr:rowOff>137160</xdr:rowOff>
                  </from>
                  <to>
                    <xdr:col>7</xdr:col>
                    <xdr:colOff>251460</xdr:colOff>
                    <xdr:row>223</xdr:row>
                    <xdr:rowOff>22860</xdr:rowOff>
                  </to>
                </anchor>
              </controlPr>
            </control>
          </mc:Choice>
        </mc:AlternateContent>
        <mc:AlternateContent xmlns:mc="http://schemas.openxmlformats.org/markup-compatibility/2006">
          <mc:Choice Requires="x14">
            <control shapeId="1249" r:id="rId223" name="Check Box 225">
              <controlPr defaultSize="0" autoFill="0" autoLine="0" autoPict="0">
                <anchor moveWithCells="1">
                  <from>
                    <xdr:col>7</xdr:col>
                    <xdr:colOff>30480</xdr:colOff>
                    <xdr:row>222</xdr:row>
                    <xdr:rowOff>137160</xdr:rowOff>
                  </from>
                  <to>
                    <xdr:col>7</xdr:col>
                    <xdr:colOff>251460</xdr:colOff>
                    <xdr:row>224</xdr:row>
                    <xdr:rowOff>22860</xdr:rowOff>
                  </to>
                </anchor>
              </controlPr>
            </control>
          </mc:Choice>
        </mc:AlternateContent>
        <mc:AlternateContent xmlns:mc="http://schemas.openxmlformats.org/markup-compatibility/2006">
          <mc:Choice Requires="x14">
            <control shapeId="1250" r:id="rId224" name="Check Box 226">
              <controlPr defaultSize="0" autoFill="0" autoLine="0" autoPict="0">
                <anchor moveWithCells="1">
                  <from>
                    <xdr:col>7</xdr:col>
                    <xdr:colOff>30480</xdr:colOff>
                    <xdr:row>223</xdr:row>
                    <xdr:rowOff>137160</xdr:rowOff>
                  </from>
                  <to>
                    <xdr:col>7</xdr:col>
                    <xdr:colOff>251460</xdr:colOff>
                    <xdr:row>225</xdr:row>
                    <xdr:rowOff>22860</xdr:rowOff>
                  </to>
                </anchor>
              </controlPr>
            </control>
          </mc:Choice>
        </mc:AlternateContent>
        <mc:AlternateContent xmlns:mc="http://schemas.openxmlformats.org/markup-compatibility/2006">
          <mc:Choice Requires="x14">
            <control shapeId="1251" r:id="rId225" name="Check Box 227">
              <controlPr defaultSize="0" autoFill="0" autoLine="0" autoPict="0">
                <anchor moveWithCells="1">
                  <from>
                    <xdr:col>7</xdr:col>
                    <xdr:colOff>30480</xdr:colOff>
                    <xdr:row>224</xdr:row>
                    <xdr:rowOff>137160</xdr:rowOff>
                  </from>
                  <to>
                    <xdr:col>7</xdr:col>
                    <xdr:colOff>251460</xdr:colOff>
                    <xdr:row>226</xdr:row>
                    <xdr:rowOff>22860</xdr:rowOff>
                  </to>
                </anchor>
              </controlPr>
            </control>
          </mc:Choice>
        </mc:AlternateContent>
        <mc:AlternateContent xmlns:mc="http://schemas.openxmlformats.org/markup-compatibility/2006">
          <mc:Choice Requires="x14">
            <control shapeId="1252" r:id="rId226" name="Check Box 228">
              <controlPr defaultSize="0" autoFill="0" autoLine="0" autoPict="0">
                <anchor moveWithCells="1">
                  <from>
                    <xdr:col>7</xdr:col>
                    <xdr:colOff>30480</xdr:colOff>
                    <xdr:row>225</xdr:row>
                    <xdr:rowOff>137160</xdr:rowOff>
                  </from>
                  <to>
                    <xdr:col>7</xdr:col>
                    <xdr:colOff>251460</xdr:colOff>
                    <xdr:row>227</xdr:row>
                    <xdr:rowOff>22860</xdr:rowOff>
                  </to>
                </anchor>
              </controlPr>
            </control>
          </mc:Choice>
        </mc:AlternateContent>
        <mc:AlternateContent xmlns:mc="http://schemas.openxmlformats.org/markup-compatibility/2006">
          <mc:Choice Requires="x14">
            <control shapeId="1253" r:id="rId227" name="Check Box 229">
              <controlPr defaultSize="0" autoFill="0" autoLine="0" autoPict="0">
                <anchor moveWithCells="1">
                  <from>
                    <xdr:col>7</xdr:col>
                    <xdr:colOff>30480</xdr:colOff>
                    <xdr:row>226</xdr:row>
                    <xdr:rowOff>137160</xdr:rowOff>
                  </from>
                  <to>
                    <xdr:col>7</xdr:col>
                    <xdr:colOff>251460</xdr:colOff>
                    <xdr:row>228</xdr:row>
                    <xdr:rowOff>22860</xdr:rowOff>
                  </to>
                </anchor>
              </controlPr>
            </control>
          </mc:Choice>
        </mc:AlternateContent>
        <mc:AlternateContent xmlns:mc="http://schemas.openxmlformats.org/markup-compatibility/2006">
          <mc:Choice Requires="x14">
            <control shapeId="1254" r:id="rId228" name="Check Box 230">
              <controlPr defaultSize="0" autoFill="0" autoLine="0" autoPict="0">
                <anchor moveWithCells="1">
                  <from>
                    <xdr:col>7</xdr:col>
                    <xdr:colOff>30480</xdr:colOff>
                    <xdr:row>227</xdr:row>
                    <xdr:rowOff>137160</xdr:rowOff>
                  </from>
                  <to>
                    <xdr:col>7</xdr:col>
                    <xdr:colOff>251460</xdr:colOff>
                    <xdr:row>229</xdr:row>
                    <xdr:rowOff>22860</xdr:rowOff>
                  </to>
                </anchor>
              </controlPr>
            </control>
          </mc:Choice>
        </mc:AlternateContent>
        <mc:AlternateContent xmlns:mc="http://schemas.openxmlformats.org/markup-compatibility/2006">
          <mc:Choice Requires="x14">
            <control shapeId="1255" r:id="rId229" name="Check Box 231">
              <controlPr defaultSize="0" autoFill="0" autoLine="0" autoPict="0">
                <anchor moveWithCells="1">
                  <from>
                    <xdr:col>7</xdr:col>
                    <xdr:colOff>30480</xdr:colOff>
                    <xdr:row>228</xdr:row>
                    <xdr:rowOff>137160</xdr:rowOff>
                  </from>
                  <to>
                    <xdr:col>7</xdr:col>
                    <xdr:colOff>251460</xdr:colOff>
                    <xdr:row>230</xdr:row>
                    <xdr:rowOff>22860</xdr:rowOff>
                  </to>
                </anchor>
              </controlPr>
            </control>
          </mc:Choice>
        </mc:AlternateContent>
        <mc:AlternateContent xmlns:mc="http://schemas.openxmlformats.org/markup-compatibility/2006">
          <mc:Choice Requires="x14">
            <control shapeId="1256" r:id="rId230" name="Check Box 232">
              <controlPr defaultSize="0" autoFill="0" autoLine="0" autoPict="0">
                <anchor moveWithCells="1">
                  <from>
                    <xdr:col>7</xdr:col>
                    <xdr:colOff>30480</xdr:colOff>
                    <xdr:row>229</xdr:row>
                    <xdr:rowOff>137160</xdr:rowOff>
                  </from>
                  <to>
                    <xdr:col>7</xdr:col>
                    <xdr:colOff>251460</xdr:colOff>
                    <xdr:row>231</xdr:row>
                    <xdr:rowOff>22860</xdr:rowOff>
                  </to>
                </anchor>
              </controlPr>
            </control>
          </mc:Choice>
        </mc:AlternateContent>
        <mc:AlternateContent xmlns:mc="http://schemas.openxmlformats.org/markup-compatibility/2006">
          <mc:Choice Requires="x14">
            <control shapeId="1257" r:id="rId231" name="Check Box 233">
              <controlPr defaultSize="0" autoFill="0" autoLine="0" autoPict="0">
                <anchor moveWithCells="1">
                  <from>
                    <xdr:col>7</xdr:col>
                    <xdr:colOff>30480</xdr:colOff>
                    <xdr:row>230</xdr:row>
                    <xdr:rowOff>137160</xdr:rowOff>
                  </from>
                  <to>
                    <xdr:col>7</xdr:col>
                    <xdr:colOff>251460</xdr:colOff>
                    <xdr:row>232</xdr:row>
                    <xdr:rowOff>22860</xdr:rowOff>
                  </to>
                </anchor>
              </controlPr>
            </control>
          </mc:Choice>
        </mc:AlternateContent>
        <mc:AlternateContent xmlns:mc="http://schemas.openxmlformats.org/markup-compatibility/2006">
          <mc:Choice Requires="x14">
            <control shapeId="1258" r:id="rId232" name="Check Box 234">
              <controlPr defaultSize="0" autoFill="0" autoLine="0" autoPict="0">
                <anchor moveWithCells="1">
                  <from>
                    <xdr:col>7</xdr:col>
                    <xdr:colOff>30480</xdr:colOff>
                    <xdr:row>231</xdr:row>
                    <xdr:rowOff>137160</xdr:rowOff>
                  </from>
                  <to>
                    <xdr:col>7</xdr:col>
                    <xdr:colOff>251460</xdr:colOff>
                    <xdr:row>233</xdr:row>
                    <xdr:rowOff>22860</xdr:rowOff>
                  </to>
                </anchor>
              </controlPr>
            </control>
          </mc:Choice>
        </mc:AlternateContent>
        <mc:AlternateContent xmlns:mc="http://schemas.openxmlformats.org/markup-compatibility/2006">
          <mc:Choice Requires="x14">
            <control shapeId="1259" r:id="rId233" name="Check Box 235">
              <controlPr defaultSize="0" autoFill="0" autoLine="0" autoPict="0">
                <anchor moveWithCells="1">
                  <from>
                    <xdr:col>7</xdr:col>
                    <xdr:colOff>30480</xdr:colOff>
                    <xdr:row>232</xdr:row>
                    <xdr:rowOff>137160</xdr:rowOff>
                  </from>
                  <to>
                    <xdr:col>7</xdr:col>
                    <xdr:colOff>251460</xdr:colOff>
                    <xdr:row>234</xdr:row>
                    <xdr:rowOff>22860</xdr:rowOff>
                  </to>
                </anchor>
              </controlPr>
            </control>
          </mc:Choice>
        </mc:AlternateContent>
        <mc:AlternateContent xmlns:mc="http://schemas.openxmlformats.org/markup-compatibility/2006">
          <mc:Choice Requires="x14">
            <control shapeId="1260" r:id="rId234" name="Check Box 236">
              <controlPr defaultSize="0" autoFill="0" autoLine="0" autoPict="0">
                <anchor moveWithCells="1">
                  <from>
                    <xdr:col>7</xdr:col>
                    <xdr:colOff>30480</xdr:colOff>
                    <xdr:row>233</xdr:row>
                    <xdr:rowOff>137160</xdr:rowOff>
                  </from>
                  <to>
                    <xdr:col>7</xdr:col>
                    <xdr:colOff>251460</xdr:colOff>
                    <xdr:row>235</xdr:row>
                    <xdr:rowOff>22860</xdr:rowOff>
                  </to>
                </anchor>
              </controlPr>
            </control>
          </mc:Choice>
        </mc:AlternateContent>
        <mc:AlternateContent xmlns:mc="http://schemas.openxmlformats.org/markup-compatibility/2006">
          <mc:Choice Requires="x14">
            <control shapeId="1261" r:id="rId235" name="Check Box 237">
              <controlPr defaultSize="0" autoFill="0" autoLine="0" autoPict="0">
                <anchor moveWithCells="1">
                  <from>
                    <xdr:col>7</xdr:col>
                    <xdr:colOff>30480</xdr:colOff>
                    <xdr:row>234</xdr:row>
                    <xdr:rowOff>137160</xdr:rowOff>
                  </from>
                  <to>
                    <xdr:col>7</xdr:col>
                    <xdr:colOff>251460</xdr:colOff>
                    <xdr:row>236</xdr:row>
                    <xdr:rowOff>22860</xdr:rowOff>
                  </to>
                </anchor>
              </controlPr>
            </control>
          </mc:Choice>
        </mc:AlternateContent>
        <mc:AlternateContent xmlns:mc="http://schemas.openxmlformats.org/markup-compatibility/2006">
          <mc:Choice Requires="x14">
            <control shapeId="1262" r:id="rId236" name="Check Box 238">
              <controlPr defaultSize="0" autoFill="0" autoLine="0" autoPict="0">
                <anchor moveWithCells="1">
                  <from>
                    <xdr:col>7</xdr:col>
                    <xdr:colOff>30480</xdr:colOff>
                    <xdr:row>235</xdr:row>
                    <xdr:rowOff>137160</xdr:rowOff>
                  </from>
                  <to>
                    <xdr:col>7</xdr:col>
                    <xdr:colOff>251460</xdr:colOff>
                    <xdr:row>237</xdr:row>
                    <xdr:rowOff>22860</xdr:rowOff>
                  </to>
                </anchor>
              </controlPr>
            </control>
          </mc:Choice>
        </mc:AlternateContent>
        <mc:AlternateContent xmlns:mc="http://schemas.openxmlformats.org/markup-compatibility/2006">
          <mc:Choice Requires="x14">
            <control shapeId="1263" r:id="rId237" name="Check Box 239">
              <controlPr defaultSize="0" autoFill="0" autoLine="0" autoPict="0">
                <anchor moveWithCells="1">
                  <from>
                    <xdr:col>7</xdr:col>
                    <xdr:colOff>30480</xdr:colOff>
                    <xdr:row>236</xdr:row>
                    <xdr:rowOff>137160</xdr:rowOff>
                  </from>
                  <to>
                    <xdr:col>7</xdr:col>
                    <xdr:colOff>251460</xdr:colOff>
                    <xdr:row>238</xdr:row>
                    <xdr:rowOff>22860</xdr:rowOff>
                  </to>
                </anchor>
              </controlPr>
            </control>
          </mc:Choice>
        </mc:AlternateContent>
        <mc:AlternateContent xmlns:mc="http://schemas.openxmlformats.org/markup-compatibility/2006">
          <mc:Choice Requires="x14">
            <control shapeId="1264" r:id="rId238" name="Check Box 240">
              <controlPr defaultSize="0" autoFill="0" autoLine="0" autoPict="0">
                <anchor moveWithCells="1">
                  <from>
                    <xdr:col>7</xdr:col>
                    <xdr:colOff>30480</xdr:colOff>
                    <xdr:row>237</xdr:row>
                    <xdr:rowOff>137160</xdr:rowOff>
                  </from>
                  <to>
                    <xdr:col>7</xdr:col>
                    <xdr:colOff>251460</xdr:colOff>
                    <xdr:row>239</xdr:row>
                    <xdr:rowOff>22860</xdr:rowOff>
                  </to>
                </anchor>
              </controlPr>
            </control>
          </mc:Choice>
        </mc:AlternateContent>
        <mc:AlternateContent xmlns:mc="http://schemas.openxmlformats.org/markup-compatibility/2006">
          <mc:Choice Requires="x14">
            <control shapeId="1265" r:id="rId239" name="Check Box 241">
              <controlPr defaultSize="0" autoFill="0" autoLine="0" autoPict="0">
                <anchor moveWithCells="1">
                  <from>
                    <xdr:col>7</xdr:col>
                    <xdr:colOff>30480</xdr:colOff>
                    <xdr:row>238</xdr:row>
                    <xdr:rowOff>137160</xdr:rowOff>
                  </from>
                  <to>
                    <xdr:col>7</xdr:col>
                    <xdr:colOff>251460</xdr:colOff>
                    <xdr:row>240</xdr:row>
                    <xdr:rowOff>22860</xdr:rowOff>
                  </to>
                </anchor>
              </controlPr>
            </control>
          </mc:Choice>
        </mc:AlternateContent>
        <mc:AlternateContent xmlns:mc="http://schemas.openxmlformats.org/markup-compatibility/2006">
          <mc:Choice Requires="x14">
            <control shapeId="1266" r:id="rId240" name="Check Box 242">
              <controlPr defaultSize="0" autoFill="0" autoLine="0" autoPict="0">
                <anchor moveWithCells="1">
                  <from>
                    <xdr:col>7</xdr:col>
                    <xdr:colOff>30480</xdr:colOff>
                    <xdr:row>239</xdr:row>
                    <xdr:rowOff>137160</xdr:rowOff>
                  </from>
                  <to>
                    <xdr:col>7</xdr:col>
                    <xdr:colOff>251460</xdr:colOff>
                    <xdr:row>241</xdr:row>
                    <xdr:rowOff>22860</xdr:rowOff>
                  </to>
                </anchor>
              </controlPr>
            </control>
          </mc:Choice>
        </mc:AlternateContent>
        <mc:AlternateContent xmlns:mc="http://schemas.openxmlformats.org/markup-compatibility/2006">
          <mc:Choice Requires="x14">
            <control shapeId="1267" r:id="rId241" name="Check Box 243">
              <controlPr defaultSize="0" autoFill="0" autoLine="0" autoPict="0">
                <anchor moveWithCells="1">
                  <from>
                    <xdr:col>7</xdr:col>
                    <xdr:colOff>30480</xdr:colOff>
                    <xdr:row>240</xdr:row>
                    <xdr:rowOff>137160</xdr:rowOff>
                  </from>
                  <to>
                    <xdr:col>7</xdr:col>
                    <xdr:colOff>251460</xdr:colOff>
                    <xdr:row>242</xdr:row>
                    <xdr:rowOff>22860</xdr:rowOff>
                  </to>
                </anchor>
              </controlPr>
            </control>
          </mc:Choice>
        </mc:AlternateContent>
        <mc:AlternateContent xmlns:mc="http://schemas.openxmlformats.org/markup-compatibility/2006">
          <mc:Choice Requires="x14">
            <control shapeId="1268" r:id="rId242" name="Check Box 244">
              <controlPr defaultSize="0" autoFill="0" autoLine="0" autoPict="0">
                <anchor moveWithCells="1">
                  <from>
                    <xdr:col>7</xdr:col>
                    <xdr:colOff>30480</xdr:colOff>
                    <xdr:row>241</xdr:row>
                    <xdr:rowOff>137160</xdr:rowOff>
                  </from>
                  <to>
                    <xdr:col>7</xdr:col>
                    <xdr:colOff>251460</xdr:colOff>
                    <xdr:row>243</xdr:row>
                    <xdr:rowOff>22860</xdr:rowOff>
                  </to>
                </anchor>
              </controlPr>
            </control>
          </mc:Choice>
        </mc:AlternateContent>
        <mc:AlternateContent xmlns:mc="http://schemas.openxmlformats.org/markup-compatibility/2006">
          <mc:Choice Requires="x14">
            <control shapeId="1269" r:id="rId243" name="Check Box 245">
              <controlPr defaultSize="0" autoFill="0" autoLine="0" autoPict="0">
                <anchor moveWithCells="1">
                  <from>
                    <xdr:col>7</xdr:col>
                    <xdr:colOff>30480</xdr:colOff>
                    <xdr:row>242</xdr:row>
                    <xdr:rowOff>137160</xdr:rowOff>
                  </from>
                  <to>
                    <xdr:col>7</xdr:col>
                    <xdr:colOff>251460</xdr:colOff>
                    <xdr:row>244</xdr:row>
                    <xdr:rowOff>22860</xdr:rowOff>
                  </to>
                </anchor>
              </controlPr>
            </control>
          </mc:Choice>
        </mc:AlternateContent>
        <mc:AlternateContent xmlns:mc="http://schemas.openxmlformats.org/markup-compatibility/2006">
          <mc:Choice Requires="x14">
            <control shapeId="1270" r:id="rId244" name="Check Box 246">
              <controlPr defaultSize="0" autoFill="0" autoLine="0" autoPict="0">
                <anchor moveWithCells="1">
                  <from>
                    <xdr:col>7</xdr:col>
                    <xdr:colOff>30480</xdr:colOff>
                    <xdr:row>243</xdr:row>
                    <xdr:rowOff>137160</xdr:rowOff>
                  </from>
                  <to>
                    <xdr:col>7</xdr:col>
                    <xdr:colOff>251460</xdr:colOff>
                    <xdr:row>245</xdr:row>
                    <xdr:rowOff>22860</xdr:rowOff>
                  </to>
                </anchor>
              </controlPr>
            </control>
          </mc:Choice>
        </mc:AlternateContent>
        <mc:AlternateContent xmlns:mc="http://schemas.openxmlformats.org/markup-compatibility/2006">
          <mc:Choice Requires="x14">
            <control shapeId="1271" r:id="rId245" name="Check Box 247">
              <controlPr defaultSize="0" autoFill="0" autoLine="0" autoPict="0">
                <anchor moveWithCells="1">
                  <from>
                    <xdr:col>7</xdr:col>
                    <xdr:colOff>30480</xdr:colOff>
                    <xdr:row>244</xdr:row>
                    <xdr:rowOff>137160</xdr:rowOff>
                  </from>
                  <to>
                    <xdr:col>7</xdr:col>
                    <xdr:colOff>251460</xdr:colOff>
                    <xdr:row>246</xdr:row>
                    <xdr:rowOff>22860</xdr:rowOff>
                  </to>
                </anchor>
              </controlPr>
            </control>
          </mc:Choice>
        </mc:AlternateContent>
        <mc:AlternateContent xmlns:mc="http://schemas.openxmlformats.org/markup-compatibility/2006">
          <mc:Choice Requires="x14">
            <control shapeId="1272" r:id="rId246" name="Check Box 248">
              <controlPr defaultSize="0" autoFill="0" autoLine="0" autoPict="0">
                <anchor moveWithCells="1">
                  <from>
                    <xdr:col>7</xdr:col>
                    <xdr:colOff>30480</xdr:colOff>
                    <xdr:row>245</xdr:row>
                    <xdr:rowOff>137160</xdr:rowOff>
                  </from>
                  <to>
                    <xdr:col>7</xdr:col>
                    <xdr:colOff>251460</xdr:colOff>
                    <xdr:row>247</xdr:row>
                    <xdr:rowOff>22860</xdr:rowOff>
                  </to>
                </anchor>
              </controlPr>
            </control>
          </mc:Choice>
        </mc:AlternateContent>
        <mc:AlternateContent xmlns:mc="http://schemas.openxmlformats.org/markup-compatibility/2006">
          <mc:Choice Requires="x14">
            <control shapeId="1273" r:id="rId247" name="Check Box 249">
              <controlPr defaultSize="0" autoFill="0" autoLine="0" autoPict="0">
                <anchor moveWithCells="1">
                  <from>
                    <xdr:col>7</xdr:col>
                    <xdr:colOff>30480</xdr:colOff>
                    <xdr:row>246</xdr:row>
                    <xdr:rowOff>137160</xdr:rowOff>
                  </from>
                  <to>
                    <xdr:col>7</xdr:col>
                    <xdr:colOff>251460</xdr:colOff>
                    <xdr:row>248</xdr:row>
                    <xdr:rowOff>22860</xdr:rowOff>
                  </to>
                </anchor>
              </controlPr>
            </control>
          </mc:Choice>
        </mc:AlternateContent>
        <mc:AlternateContent xmlns:mc="http://schemas.openxmlformats.org/markup-compatibility/2006">
          <mc:Choice Requires="x14">
            <control shapeId="1274" r:id="rId248" name="Check Box 250">
              <controlPr defaultSize="0" autoFill="0" autoLine="0" autoPict="0">
                <anchor moveWithCells="1">
                  <from>
                    <xdr:col>7</xdr:col>
                    <xdr:colOff>30480</xdr:colOff>
                    <xdr:row>247</xdr:row>
                    <xdr:rowOff>137160</xdr:rowOff>
                  </from>
                  <to>
                    <xdr:col>7</xdr:col>
                    <xdr:colOff>251460</xdr:colOff>
                    <xdr:row>249</xdr:row>
                    <xdr:rowOff>22860</xdr:rowOff>
                  </to>
                </anchor>
              </controlPr>
            </control>
          </mc:Choice>
        </mc:AlternateContent>
        <mc:AlternateContent xmlns:mc="http://schemas.openxmlformats.org/markup-compatibility/2006">
          <mc:Choice Requires="x14">
            <control shapeId="1275" r:id="rId249" name="Check Box 251">
              <controlPr defaultSize="0" autoFill="0" autoLine="0" autoPict="0">
                <anchor moveWithCells="1">
                  <from>
                    <xdr:col>7</xdr:col>
                    <xdr:colOff>30480</xdr:colOff>
                    <xdr:row>248</xdr:row>
                    <xdr:rowOff>137160</xdr:rowOff>
                  </from>
                  <to>
                    <xdr:col>7</xdr:col>
                    <xdr:colOff>251460</xdr:colOff>
                    <xdr:row>250</xdr:row>
                    <xdr:rowOff>22860</xdr:rowOff>
                  </to>
                </anchor>
              </controlPr>
            </control>
          </mc:Choice>
        </mc:AlternateContent>
        <mc:AlternateContent xmlns:mc="http://schemas.openxmlformats.org/markup-compatibility/2006">
          <mc:Choice Requires="x14">
            <control shapeId="1276" r:id="rId250" name="Check Box 252">
              <controlPr defaultSize="0" autoFill="0" autoLine="0" autoPict="0">
                <anchor moveWithCells="1">
                  <from>
                    <xdr:col>7</xdr:col>
                    <xdr:colOff>30480</xdr:colOff>
                    <xdr:row>249</xdr:row>
                    <xdr:rowOff>137160</xdr:rowOff>
                  </from>
                  <to>
                    <xdr:col>7</xdr:col>
                    <xdr:colOff>251460</xdr:colOff>
                    <xdr:row>251</xdr:row>
                    <xdr:rowOff>22860</xdr:rowOff>
                  </to>
                </anchor>
              </controlPr>
            </control>
          </mc:Choice>
        </mc:AlternateContent>
        <mc:AlternateContent xmlns:mc="http://schemas.openxmlformats.org/markup-compatibility/2006">
          <mc:Choice Requires="x14">
            <control shapeId="1277" r:id="rId251" name="Check Box 253">
              <controlPr defaultSize="0" autoFill="0" autoLine="0" autoPict="0">
                <anchor moveWithCells="1">
                  <from>
                    <xdr:col>7</xdr:col>
                    <xdr:colOff>30480</xdr:colOff>
                    <xdr:row>250</xdr:row>
                    <xdr:rowOff>137160</xdr:rowOff>
                  </from>
                  <to>
                    <xdr:col>7</xdr:col>
                    <xdr:colOff>251460</xdr:colOff>
                    <xdr:row>252</xdr:row>
                    <xdr:rowOff>22860</xdr:rowOff>
                  </to>
                </anchor>
              </controlPr>
            </control>
          </mc:Choice>
        </mc:AlternateContent>
        <mc:AlternateContent xmlns:mc="http://schemas.openxmlformats.org/markup-compatibility/2006">
          <mc:Choice Requires="x14">
            <control shapeId="1278" r:id="rId252" name="Check Box 254">
              <controlPr defaultSize="0" autoFill="0" autoLine="0" autoPict="0">
                <anchor moveWithCells="1">
                  <from>
                    <xdr:col>7</xdr:col>
                    <xdr:colOff>30480</xdr:colOff>
                    <xdr:row>251</xdr:row>
                    <xdr:rowOff>137160</xdr:rowOff>
                  </from>
                  <to>
                    <xdr:col>7</xdr:col>
                    <xdr:colOff>251460</xdr:colOff>
                    <xdr:row>253</xdr:row>
                    <xdr:rowOff>22860</xdr:rowOff>
                  </to>
                </anchor>
              </controlPr>
            </control>
          </mc:Choice>
        </mc:AlternateContent>
        <mc:AlternateContent xmlns:mc="http://schemas.openxmlformats.org/markup-compatibility/2006">
          <mc:Choice Requires="x14">
            <control shapeId="1279" r:id="rId253" name="Check Box 255">
              <controlPr defaultSize="0" autoFill="0" autoLine="0" autoPict="0">
                <anchor moveWithCells="1">
                  <from>
                    <xdr:col>7</xdr:col>
                    <xdr:colOff>30480</xdr:colOff>
                    <xdr:row>252</xdr:row>
                    <xdr:rowOff>137160</xdr:rowOff>
                  </from>
                  <to>
                    <xdr:col>7</xdr:col>
                    <xdr:colOff>251460</xdr:colOff>
                    <xdr:row>254</xdr:row>
                    <xdr:rowOff>22860</xdr:rowOff>
                  </to>
                </anchor>
              </controlPr>
            </control>
          </mc:Choice>
        </mc:AlternateContent>
        <mc:AlternateContent xmlns:mc="http://schemas.openxmlformats.org/markup-compatibility/2006">
          <mc:Choice Requires="x14">
            <control shapeId="1280" r:id="rId254" name="Check Box 256">
              <controlPr defaultSize="0" autoFill="0" autoLine="0" autoPict="0">
                <anchor moveWithCells="1">
                  <from>
                    <xdr:col>7</xdr:col>
                    <xdr:colOff>30480</xdr:colOff>
                    <xdr:row>253</xdr:row>
                    <xdr:rowOff>137160</xdr:rowOff>
                  </from>
                  <to>
                    <xdr:col>7</xdr:col>
                    <xdr:colOff>251460</xdr:colOff>
                    <xdr:row>255</xdr:row>
                    <xdr:rowOff>22860</xdr:rowOff>
                  </to>
                </anchor>
              </controlPr>
            </control>
          </mc:Choice>
        </mc:AlternateContent>
        <mc:AlternateContent xmlns:mc="http://schemas.openxmlformats.org/markup-compatibility/2006">
          <mc:Choice Requires="x14">
            <control shapeId="1281" r:id="rId255" name="Check Box 257">
              <controlPr defaultSize="0" autoFill="0" autoLine="0" autoPict="0">
                <anchor moveWithCells="1">
                  <from>
                    <xdr:col>7</xdr:col>
                    <xdr:colOff>30480</xdr:colOff>
                    <xdr:row>254</xdr:row>
                    <xdr:rowOff>137160</xdr:rowOff>
                  </from>
                  <to>
                    <xdr:col>7</xdr:col>
                    <xdr:colOff>251460</xdr:colOff>
                    <xdr:row>256</xdr:row>
                    <xdr:rowOff>22860</xdr:rowOff>
                  </to>
                </anchor>
              </controlPr>
            </control>
          </mc:Choice>
        </mc:AlternateContent>
        <mc:AlternateContent xmlns:mc="http://schemas.openxmlformats.org/markup-compatibility/2006">
          <mc:Choice Requires="x14">
            <control shapeId="1282" r:id="rId256" name="Check Box 258">
              <controlPr defaultSize="0" autoFill="0" autoLine="0" autoPict="0">
                <anchor moveWithCells="1">
                  <from>
                    <xdr:col>7</xdr:col>
                    <xdr:colOff>30480</xdr:colOff>
                    <xdr:row>255</xdr:row>
                    <xdr:rowOff>137160</xdr:rowOff>
                  </from>
                  <to>
                    <xdr:col>7</xdr:col>
                    <xdr:colOff>251460</xdr:colOff>
                    <xdr:row>257</xdr:row>
                    <xdr:rowOff>22860</xdr:rowOff>
                  </to>
                </anchor>
              </controlPr>
            </control>
          </mc:Choice>
        </mc:AlternateContent>
        <mc:AlternateContent xmlns:mc="http://schemas.openxmlformats.org/markup-compatibility/2006">
          <mc:Choice Requires="x14">
            <control shapeId="1283" r:id="rId257" name="Check Box 259">
              <controlPr defaultSize="0" autoFill="0" autoLine="0" autoPict="0">
                <anchor moveWithCells="1">
                  <from>
                    <xdr:col>7</xdr:col>
                    <xdr:colOff>30480</xdr:colOff>
                    <xdr:row>256</xdr:row>
                    <xdr:rowOff>137160</xdr:rowOff>
                  </from>
                  <to>
                    <xdr:col>7</xdr:col>
                    <xdr:colOff>251460</xdr:colOff>
                    <xdr:row>258</xdr:row>
                    <xdr:rowOff>22860</xdr:rowOff>
                  </to>
                </anchor>
              </controlPr>
            </control>
          </mc:Choice>
        </mc:AlternateContent>
        <mc:AlternateContent xmlns:mc="http://schemas.openxmlformats.org/markup-compatibility/2006">
          <mc:Choice Requires="x14">
            <control shapeId="1284" r:id="rId258" name="Check Box 260">
              <controlPr defaultSize="0" autoFill="0" autoLine="0" autoPict="0">
                <anchor moveWithCells="1">
                  <from>
                    <xdr:col>7</xdr:col>
                    <xdr:colOff>30480</xdr:colOff>
                    <xdr:row>257</xdr:row>
                    <xdr:rowOff>137160</xdr:rowOff>
                  </from>
                  <to>
                    <xdr:col>7</xdr:col>
                    <xdr:colOff>251460</xdr:colOff>
                    <xdr:row>259</xdr:row>
                    <xdr:rowOff>22860</xdr:rowOff>
                  </to>
                </anchor>
              </controlPr>
            </control>
          </mc:Choice>
        </mc:AlternateContent>
        <mc:AlternateContent xmlns:mc="http://schemas.openxmlformats.org/markup-compatibility/2006">
          <mc:Choice Requires="x14">
            <control shapeId="1285" r:id="rId259" name="Check Box 261">
              <controlPr defaultSize="0" autoFill="0" autoLine="0" autoPict="0">
                <anchor moveWithCells="1">
                  <from>
                    <xdr:col>7</xdr:col>
                    <xdr:colOff>30480</xdr:colOff>
                    <xdr:row>258</xdr:row>
                    <xdr:rowOff>137160</xdr:rowOff>
                  </from>
                  <to>
                    <xdr:col>7</xdr:col>
                    <xdr:colOff>251460</xdr:colOff>
                    <xdr:row>260</xdr:row>
                    <xdr:rowOff>22860</xdr:rowOff>
                  </to>
                </anchor>
              </controlPr>
            </control>
          </mc:Choice>
        </mc:AlternateContent>
        <mc:AlternateContent xmlns:mc="http://schemas.openxmlformats.org/markup-compatibility/2006">
          <mc:Choice Requires="x14">
            <control shapeId="1288" r:id="rId260" name="Check Box 264">
              <controlPr defaultSize="0" autoFill="0" autoLine="0" autoPict="0">
                <anchor moveWithCells="1">
                  <from>
                    <xdr:col>11</xdr:col>
                    <xdr:colOff>30480</xdr:colOff>
                    <xdr:row>5</xdr:row>
                    <xdr:rowOff>137160</xdr:rowOff>
                  </from>
                  <to>
                    <xdr:col>11</xdr:col>
                    <xdr:colOff>251460</xdr:colOff>
                    <xdr:row>7</xdr:row>
                    <xdr:rowOff>22860</xdr:rowOff>
                  </to>
                </anchor>
              </controlPr>
            </control>
          </mc:Choice>
        </mc:AlternateContent>
        <mc:AlternateContent xmlns:mc="http://schemas.openxmlformats.org/markup-compatibility/2006">
          <mc:Choice Requires="x14">
            <control shapeId="1289" r:id="rId261" name="Check Box 265">
              <controlPr defaultSize="0" autoFill="0" autoLine="0" autoPict="0">
                <anchor moveWithCells="1">
                  <from>
                    <xdr:col>11</xdr:col>
                    <xdr:colOff>30480</xdr:colOff>
                    <xdr:row>6</xdr:row>
                    <xdr:rowOff>137160</xdr:rowOff>
                  </from>
                  <to>
                    <xdr:col>11</xdr:col>
                    <xdr:colOff>251460</xdr:colOff>
                    <xdr:row>8</xdr:row>
                    <xdr:rowOff>22860</xdr:rowOff>
                  </to>
                </anchor>
              </controlPr>
            </control>
          </mc:Choice>
        </mc:AlternateContent>
        <mc:AlternateContent xmlns:mc="http://schemas.openxmlformats.org/markup-compatibility/2006">
          <mc:Choice Requires="x14">
            <control shapeId="1290" r:id="rId262" name="Check Box 266">
              <controlPr defaultSize="0" autoFill="0" autoLine="0" autoPict="0">
                <anchor moveWithCells="1">
                  <from>
                    <xdr:col>11</xdr:col>
                    <xdr:colOff>30480</xdr:colOff>
                    <xdr:row>7</xdr:row>
                    <xdr:rowOff>137160</xdr:rowOff>
                  </from>
                  <to>
                    <xdr:col>11</xdr:col>
                    <xdr:colOff>251460</xdr:colOff>
                    <xdr:row>9</xdr:row>
                    <xdr:rowOff>22860</xdr:rowOff>
                  </to>
                </anchor>
              </controlPr>
            </control>
          </mc:Choice>
        </mc:AlternateContent>
        <mc:AlternateContent xmlns:mc="http://schemas.openxmlformats.org/markup-compatibility/2006">
          <mc:Choice Requires="x14">
            <control shapeId="1291" r:id="rId263" name="Check Box 267">
              <controlPr defaultSize="0" autoFill="0" autoLine="0" autoPict="0">
                <anchor moveWithCells="1">
                  <from>
                    <xdr:col>11</xdr:col>
                    <xdr:colOff>30480</xdr:colOff>
                    <xdr:row>8</xdr:row>
                    <xdr:rowOff>137160</xdr:rowOff>
                  </from>
                  <to>
                    <xdr:col>11</xdr:col>
                    <xdr:colOff>251460</xdr:colOff>
                    <xdr:row>10</xdr:row>
                    <xdr:rowOff>22860</xdr:rowOff>
                  </to>
                </anchor>
              </controlPr>
            </control>
          </mc:Choice>
        </mc:AlternateContent>
        <mc:AlternateContent xmlns:mc="http://schemas.openxmlformats.org/markup-compatibility/2006">
          <mc:Choice Requires="x14">
            <control shapeId="1292" r:id="rId264" name="Check Box 268">
              <controlPr defaultSize="0" autoFill="0" autoLine="0" autoPict="0">
                <anchor moveWithCells="1">
                  <from>
                    <xdr:col>11</xdr:col>
                    <xdr:colOff>30480</xdr:colOff>
                    <xdr:row>9</xdr:row>
                    <xdr:rowOff>137160</xdr:rowOff>
                  </from>
                  <to>
                    <xdr:col>11</xdr:col>
                    <xdr:colOff>251460</xdr:colOff>
                    <xdr:row>11</xdr:row>
                    <xdr:rowOff>22860</xdr:rowOff>
                  </to>
                </anchor>
              </controlPr>
            </control>
          </mc:Choice>
        </mc:AlternateContent>
        <mc:AlternateContent xmlns:mc="http://schemas.openxmlformats.org/markup-compatibility/2006">
          <mc:Choice Requires="x14">
            <control shapeId="1293" r:id="rId265" name="Check Box 269">
              <controlPr defaultSize="0" autoFill="0" autoLine="0" autoPict="0">
                <anchor moveWithCells="1">
                  <from>
                    <xdr:col>11</xdr:col>
                    <xdr:colOff>30480</xdr:colOff>
                    <xdr:row>10</xdr:row>
                    <xdr:rowOff>137160</xdr:rowOff>
                  </from>
                  <to>
                    <xdr:col>11</xdr:col>
                    <xdr:colOff>251460</xdr:colOff>
                    <xdr:row>12</xdr:row>
                    <xdr:rowOff>22860</xdr:rowOff>
                  </to>
                </anchor>
              </controlPr>
            </control>
          </mc:Choice>
        </mc:AlternateContent>
        <mc:AlternateContent xmlns:mc="http://schemas.openxmlformats.org/markup-compatibility/2006">
          <mc:Choice Requires="x14">
            <control shapeId="1294" r:id="rId266" name="Check Box 270">
              <controlPr defaultSize="0" autoFill="0" autoLine="0" autoPict="0">
                <anchor moveWithCells="1">
                  <from>
                    <xdr:col>11</xdr:col>
                    <xdr:colOff>30480</xdr:colOff>
                    <xdr:row>11</xdr:row>
                    <xdr:rowOff>137160</xdr:rowOff>
                  </from>
                  <to>
                    <xdr:col>11</xdr:col>
                    <xdr:colOff>251460</xdr:colOff>
                    <xdr:row>13</xdr:row>
                    <xdr:rowOff>22860</xdr:rowOff>
                  </to>
                </anchor>
              </controlPr>
            </control>
          </mc:Choice>
        </mc:AlternateContent>
        <mc:AlternateContent xmlns:mc="http://schemas.openxmlformats.org/markup-compatibility/2006">
          <mc:Choice Requires="x14">
            <control shapeId="1295" r:id="rId267" name="Check Box 271">
              <controlPr defaultSize="0" autoFill="0" autoLine="0" autoPict="0">
                <anchor moveWithCells="1">
                  <from>
                    <xdr:col>11</xdr:col>
                    <xdr:colOff>30480</xdr:colOff>
                    <xdr:row>12</xdr:row>
                    <xdr:rowOff>137160</xdr:rowOff>
                  </from>
                  <to>
                    <xdr:col>11</xdr:col>
                    <xdr:colOff>251460</xdr:colOff>
                    <xdr:row>14</xdr:row>
                    <xdr:rowOff>22860</xdr:rowOff>
                  </to>
                </anchor>
              </controlPr>
            </control>
          </mc:Choice>
        </mc:AlternateContent>
        <mc:AlternateContent xmlns:mc="http://schemas.openxmlformats.org/markup-compatibility/2006">
          <mc:Choice Requires="x14">
            <control shapeId="1296" r:id="rId268" name="Check Box 272">
              <controlPr defaultSize="0" autoFill="0" autoLine="0" autoPict="0">
                <anchor moveWithCells="1">
                  <from>
                    <xdr:col>11</xdr:col>
                    <xdr:colOff>30480</xdr:colOff>
                    <xdr:row>13</xdr:row>
                    <xdr:rowOff>137160</xdr:rowOff>
                  </from>
                  <to>
                    <xdr:col>11</xdr:col>
                    <xdr:colOff>251460</xdr:colOff>
                    <xdr:row>15</xdr:row>
                    <xdr:rowOff>22860</xdr:rowOff>
                  </to>
                </anchor>
              </controlPr>
            </control>
          </mc:Choice>
        </mc:AlternateContent>
        <mc:AlternateContent xmlns:mc="http://schemas.openxmlformats.org/markup-compatibility/2006">
          <mc:Choice Requires="x14">
            <control shapeId="1297" r:id="rId269" name="Check Box 273">
              <controlPr defaultSize="0" autoFill="0" autoLine="0" autoPict="0">
                <anchor moveWithCells="1">
                  <from>
                    <xdr:col>11</xdr:col>
                    <xdr:colOff>30480</xdr:colOff>
                    <xdr:row>14</xdr:row>
                    <xdr:rowOff>137160</xdr:rowOff>
                  </from>
                  <to>
                    <xdr:col>11</xdr:col>
                    <xdr:colOff>251460</xdr:colOff>
                    <xdr:row>16</xdr:row>
                    <xdr:rowOff>22860</xdr:rowOff>
                  </to>
                </anchor>
              </controlPr>
            </control>
          </mc:Choice>
        </mc:AlternateContent>
        <mc:AlternateContent xmlns:mc="http://schemas.openxmlformats.org/markup-compatibility/2006">
          <mc:Choice Requires="x14">
            <control shapeId="1298" r:id="rId270" name="Check Box 274">
              <controlPr defaultSize="0" autoFill="0" autoLine="0" autoPict="0">
                <anchor moveWithCells="1">
                  <from>
                    <xdr:col>11</xdr:col>
                    <xdr:colOff>30480</xdr:colOff>
                    <xdr:row>15</xdr:row>
                    <xdr:rowOff>137160</xdr:rowOff>
                  </from>
                  <to>
                    <xdr:col>11</xdr:col>
                    <xdr:colOff>251460</xdr:colOff>
                    <xdr:row>17</xdr:row>
                    <xdr:rowOff>22860</xdr:rowOff>
                  </to>
                </anchor>
              </controlPr>
            </control>
          </mc:Choice>
        </mc:AlternateContent>
        <mc:AlternateContent xmlns:mc="http://schemas.openxmlformats.org/markup-compatibility/2006">
          <mc:Choice Requires="x14">
            <control shapeId="1299" r:id="rId271" name="Check Box 275">
              <controlPr defaultSize="0" autoFill="0" autoLine="0" autoPict="0">
                <anchor moveWithCells="1">
                  <from>
                    <xdr:col>11</xdr:col>
                    <xdr:colOff>30480</xdr:colOff>
                    <xdr:row>16</xdr:row>
                    <xdr:rowOff>137160</xdr:rowOff>
                  </from>
                  <to>
                    <xdr:col>11</xdr:col>
                    <xdr:colOff>251460</xdr:colOff>
                    <xdr:row>18</xdr:row>
                    <xdr:rowOff>22860</xdr:rowOff>
                  </to>
                </anchor>
              </controlPr>
            </control>
          </mc:Choice>
        </mc:AlternateContent>
        <mc:AlternateContent xmlns:mc="http://schemas.openxmlformats.org/markup-compatibility/2006">
          <mc:Choice Requires="x14">
            <control shapeId="1300" r:id="rId272" name="Check Box 276">
              <controlPr defaultSize="0" autoFill="0" autoLine="0" autoPict="0">
                <anchor moveWithCells="1">
                  <from>
                    <xdr:col>11</xdr:col>
                    <xdr:colOff>30480</xdr:colOff>
                    <xdr:row>17</xdr:row>
                    <xdr:rowOff>137160</xdr:rowOff>
                  </from>
                  <to>
                    <xdr:col>11</xdr:col>
                    <xdr:colOff>251460</xdr:colOff>
                    <xdr:row>19</xdr:row>
                    <xdr:rowOff>22860</xdr:rowOff>
                  </to>
                </anchor>
              </controlPr>
            </control>
          </mc:Choice>
        </mc:AlternateContent>
        <mc:AlternateContent xmlns:mc="http://schemas.openxmlformats.org/markup-compatibility/2006">
          <mc:Choice Requires="x14">
            <control shapeId="1301" r:id="rId273" name="Check Box 277">
              <controlPr defaultSize="0" autoFill="0" autoLine="0" autoPict="0">
                <anchor moveWithCells="1">
                  <from>
                    <xdr:col>11</xdr:col>
                    <xdr:colOff>30480</xdr:colOff>
                    <xdr:row>18</xdr:row>
                    <xdr:rowOff>137160</xdr:rowOff>
                  </from>
                  <to>
                    <xdr:col>11</xdr:col>
                    <xdr:colOff>251460</xdr:colOff>
                    <xdr:row>20</xdr:row>
                    <xdr:rowOff>22860</xdr:rowOff>
                  </to>
                </anchor>
              </controlPr>
            </control>
          </mc:Choice>
        </mc:AlternateContent>
        <mc:AlternateContent xmlns:mc="http://schemas.openxmlformats.org/markup-compatibility/2006">
          <mc:Choice Requires="x14">
            <control shapeId="1302" r:id="rId274" name="Check Box 278">
              <controlPr defaultSize="0" autoFill="0" autoLine="0" autoPict="0">
                <anchor moveWithCells="1">
                  <from>
                    <xdr:col>11</xdr:col>
                    <xdr:colOff>30480</xdr:colOff>
                    <xdr:row>19</xdr:row>
                    <xdr:rowOff>137160</xdr:rowOff>
                  </from>
                  <to>
                    <xdr:col>11</xdr:col>
                    <xdr:colOff>251460</xdr:colOff>
                    <xdr:row>21</xdr:row>
                    <xdr:rowOff>22860</xdr:rowOff>
                  </to>
                </anchor>
              </controlPr>
            </control>
          </mc:Choice>
        </mc:AlternateContent>
        <mc:AlternateContent xmlns:mc="http://schemas.openxmlformats.org/markup-compatibility/2006">
          <mc:Choice Requires="x14">
            <control shapeId="1303" r:id="rId275" name="Check Box 279">
              <controlPr defaultSize="0" autoFill="0" autoLine="0" autoPict="0">
                <anchor moveWithCells="1">
                  <from>
                    <xdr:col>11</xdr:col>
                    <xdr:colOff>30480</xdr:colOff>
                    <xdr:row>20</xdr:row>
                    <xdr:rowOff>137160</xdr:rowOff>
                  </from>
                  <to>
                    <xdr:col>11</xdr:col>
                    <xdr:colOff>251460</xdr:colOff>
                    <xdr:row>22</xdr:row>
                    <xdr:rowOff>22860</xdr:rowOff>
                  </to>
                </anchor>
              </controlPr>
            </control>
          </mc:Choice>
        </mc:AlternateContent>
        <mc:AlternateContent xmlns:mc="http://schemas.openxmlformats.org/markup-compatibility/2006">
          <mc:Choice Requires="x14">
            <control shapeId="1304" r:id="rId276" name="Check Box 280">
              <controlPr defaultSize="0" autoFill="0" autoLine="0" autoPict="0">
                <anchor moveWithCells="1">
                  <from>
                    <xdr:col>11</xdr:col>
                    <xdr:colOff>30480</xdr:colOff>
                    <xdr:row>21</xdr:row>
                    <xdr:rowOff>137160</xdr:rowOff>
                  </from>
                  <to>
                    <xdr:col>11</xdr:col>
                    <xdr:colOff>251460</xdr:colOff>
                    <xdr:row>23</xdr:row>
                    <xdr:rowOff>22860</xdr:rowOff>
                  </to>
                </anchor>
              </controlPr>
            </control>
          </mc:Choice>
        </mc:AlternateContent>
        <mc:AlternateContent xmlns:mc="http://schemas.openxmlformats.org/markup-compatibility/2006">
          <mc:Choice Requires="x14">
            <control shapeId="1305" r:id="rId277" name="Check Box 281">
              <controlPr defaultSize="0" autoFill="0" autoLine="0" autoPict="0">
                <anchor moveWithCells="1">
                  <from>
                    <xdr:col>11</xdr:col>
                    <xdr:colOff>30480</xdr:colOff>
                    <xdr:row>22</xdr:row>
                    <xdr:rowOff>137160</xdr:rowOff>
                  </from>
                  <to>
                    <xdr:col>11</xdr:col>
                    <xdr:colOff>251460</xdr:colOff>
                    <xdr:row>24</xdr:row>
                    <xdr:rowOff>22860</xdr:rowOff>
                  </to>
                </anchor>
              </controlPr>
            </control>
          </mc:Choice>
        </mc:AlternateContent>
        <mc:AlternateContent xmlns:mc="http://schemas.openxmlformats.org/markup-compatibility/2006">
          <mc:Choice Requires="x14">
            <control shapeId="1306" r:id="rId278" name="Check Box 282">
              <controlPr defaultSize="0" autoFill="0" autoLine="0" autoPict="0">
                <anchor moveWithCells="1">
                  <from>
                    <xdr:col>11</xdr:col>
                    <xdr:colOff>30480</xdr:colOff>
                    <xdr:row>23</xdr:row>
                    <xdr:rowOff>137160</xdr:rowOff>
                  </from>
                  <to>
                    <xdr:col>11</xdr:col>
                    <xdr:colOff>251460</xdr:colOff>
                    <xdr:row>25</xdr:row>
                    <xdr:rowOff>22860</xdr:rowOff>
                  </to>
                </anchor>
              </controlPr>
            </control>
          </mc:Choice>
        </mc:AlternateContent>
        <mc:AlternateContent xmlns:mc="http://schemas.openxmlformats.org/markup-compatibility/2006">
          <mc:Choice Requires="x14">
            <control shapeId="1307" r:id="rId279" name="Check Box 283">
              <controlPr defaultSize="0" autoFill="0" autoLine="0" autoPict="0">
                <anchor moveWithCells="1">
                  <from>
                    <xdr:col>11</xdr:col>
                    <xdr:colOff>30480</xdr:colOff>
                    <xdr:row>24</xdr:row>
                    <xdr:rowOff>137160</xdr:rowOff>
                  </from>
                  <to>
                    <xdr:col>11</xdr:col>
                    <xdr:colOff>251460</xdr:colOff>
                    <xdr:row>26</xdr:row>
                    <xdr:rowOff>22860</xdr:rowOff>
                  </to>
                </anchor>
              </controlPr>
            </control>
          </mc:Choice>
        </mc:AlternateContent>
        <mc:AlternateContent xmlns:mc="http://schemas.openxmlformats.org/markup-compatibility/2006">
          <mc:Choice Requires="x14">
            <control shapeId="1308" r:id="rId280" name="Check Box 284">
              <controlPr defaultSize="0" autoFill="0" autoLine="0" autoPict="0">
                <anchor moveWithCells="1">
                  <from>
                    <xdr:col>11</xdr:col>
                    <xdr:colOff>30480</xdr:colOff>
                    <xdr:row>25</xdr:row>
                    <xdr:rowOff>137160</xdr:rowOff>
                  </from>
                  <to>
                    <xdr:col>11</xdr:col>
                    <xdr:colOff>251460</xdr:colOff>
                    <xdr:row>27</xdr:row>
                    <xdr:rowOff>22860</xdr:rowOff>
                  </to>
                </anchor>
              </controlPr>
            </control>
          </mc:Choice>
        </mc:AlternateContent>
        <mc:AlternateContent xmlns:mc="http://schemas.openxmlformats.org/markup-compatibility/2006">
          <mc:Choice Requires="x14">
            <control shapeId="1309" r:id="rId281" name="Check Box 285">
              <controlPr defaultSize="0" autoFill="0" autoLine="0" autoPict="0">
                <anchor moveWithCells="1">
                  <from>
                    <xdr:col>11</xdr:col>
                    <xdr:colOff>30480</xdr:colOff>
                    <xdr:row>26</xdr:row>
                    <xdr:rowOff>137160</xdr:rowOff>
                  </from>
                  <to>
                    <xdr:col>11</xdr:col>
                    <xdr:colOff>251460</xdr:colOff>
                    <xdr:row>28</xdr:row>
                    <xdr:rowOff>22860</xdr:rowOff>
                  </to>
                </anchor>
              </controlPr>
            </control>
          </mc:Choice>
        </mc:AlternateContent>
        <mc:AlternateContent xmlns:mc="http://schemas.openxmlformats.org/markup-compatibility/2006">
          <mc:Choice Requires="x14">
            <control shapeId="1310" r:id="rId282" name="Check Box 286">
              <controlPr defaultSize="0" autoFill="0" autoLine="0" autoPict="0">
                <anchor moveWithCells="1">
                  <from>
                    <xdr:col>11</xdr:col>
                    <xdr:colOff>30480</xdr:colOff>
                    <xdr:row>27</xdr:row>
                    <xdr:rowOff>137160</xdr:rowOff>
                  </from>
                  <to>
                    <xdr:col>11</xdr:col>
                    <xdr:colOff>251460</xdr:colOff>
                    <xdr:row>29</xdr:row>
                    <xdr:rowOff>22860</xdr:rowOff>
                  </to>
                </anchor>
              </controlPr>
            </control>
          </mc:Choice>
        </mc:AlternateContent>
        <mc:AlternateContent xmlns:mc="http://schemas.openxmlformats.org/markup-compatibility/2006">
          <mc:Choice Requires="x14">
            <control shapeId="1311" r:id="rId283" name="Check Box 287">
              <controlPr defaultSize="0" autoFill="0" autoLine="0" autoPict="0">
                <anchor moveWithCells="1">
                  <from>
                    <xdr:col>11</xdr:col>
                    <xdr:colOff>30480</xdr:colOff>
                    <xdr:row>28</xdr:row>
                    <xdr:rowOff>137160</xdr:rowOff>
                  </from>
                  <to>
                    <xdr:col>11</xdr:col>
                    <xdr:colOff>251460</xdr:colOff>
                    <xdr:row>30</xdr:row>
                    <xdr:rowOff>22860</xdr:rowOff>
                  </to>
                </anchor>
              </controlPr>
            </control>
          </mc:Choice>
        </mc:AlternateContent>
        <mc:AlternateContent xmlns:mc="http://schemas.openxmlformats.org/markup-compatibility/2006">
          <mc:Choice Requires="x14">
            <control shapeId="1312" r:id="rId284" name="Check Box 288">
              <controlPr defaultSize="0" autoFill="0" autoLine="0" autoPict="0">
                <anchor moveWithCells="1">
                  <from>
                    <xdr:col>11</xdr:col>
                    <xdr:colOff>30480</xdr:colOff>
                    <xdr:row>29</xdr:row>
                    <xdr:rowOff>137160</xdr:rowOff>
                  </from>
                  <to>
                    <xdr:col>11</xdr:col>
                    <xdr:colOff>251460</xdr:colOff>
                    <xdr:row>31</xdr:row>
                    <xdr:rowOff>22860</xdr:rowOff>
                  </to>
                </anchor>
              </controlPr>
            </control>
          </mc:Choice>
        </mc:AlternateContent>
        <mc:AlternateContent xmlns:mc="http://schemas.openxmlformats.org/markup-compatibility/2006">
          <mc:Choice Requires="x14">
            <control shapeId="1313" r:id="rId285" name="Check Box 289">
              <controlPr defaultSize="0" autoFill="0" autoLine="0" autoPict="0">
                <anchor moveWithCells="1">
                  <from>
                    <xdr:col>11</xdr:col>
                    <xdr:colOff>30480</xdr:colOff>
                    <xdr:row>30</xdr:row>
                    <xdr:rowOff>137160</xdr:rowOff>
                  </from>
                  <to>
                    <xdr:col>11</xdr:col>
                    <xdr:colOff>251460</xdr:colOff>
                    <xdr:row>32</xdr:row>
                    <xdr:rowOff>22860</xdr:rowOff>
                  </to>
                </anchor>
              </controlPr>
            </control>
          </mc:Choice>
        </mc:AlternateContent>
        <mc:AlternateContent xmlns:mc="http://schemas.openxmlformats.org/markup-compatibility/2006">
          <mc:Choice Requires="x14">
            <control shapeId="1314" r:id="rId286" name="Check Box 290">
              <controlPr defaultSize="0" autoFill="0" autoLine="0" autoPict="0">
                <anchor moveWithCells="1">
                  <from>
                    <xdr:col>11</xdr:col>
                    <xdr:colOff>30480</xdr:colOff>
                    <xdr:row>31</xdr:row>
                    <xdr:rowOff>137160</xdr:rowOff>
                  </from>
                  <to>
                    <xdr:col>11</xdr:col>
                    <xdr:colOff>251460</xdr:colOff>
                    <xdr:row>33</xdr:row>
                    <xdr:rowOff>22860</xdr:rowOff>
                  </to>
                </anchor>
              </controlPr>
            </control>
          </mc:Choice>
        </mc:AlternateContent>
        <mc:AlternateContent xmlns:mc="http://schemas.openxmlformats.org/markup-compatibility/2006">
          <mc:Choice Requires="x14">
            <control shapeId="1315" r:id="rId287" name="Check Box 291">
              <controlPr defaultSize="0" autoFill="0" autoLine="0" autoPict="0">
                <anchor moveWithCells="1">
                  <from>
                    <xdr:col>11</xdr:col>
                    <xdr:colOff>30480</xdr:colOff>
                    <xdr:row>32</xdr:row>
                    <xdr:rowOff>137160</xdr:rowOff>
                  </from>
                  <to>
                    <xdr:col>11</xdr:col>
                    <xdr:colOff>251460</xdr:colOff>
                    <xdr:row>34</xdr:row>
                    <xdr:rowOff>0</xdr:rowOff>
                  </to>
                </anchor>
              </controlPr>
            </control>
          </mc:Choice>
        </mc:AlternateContent>
        <mc:AlternateContent xmlns:mc="http://schemas.openxmlformats.org/markup-compatibility/2006">
          <mc:Choice Requires="x14">
            <control shapeId="1316" r:id="rId288" name="Check Box 292">
              <controlPr defaultSize="0" autoFill="0" autoLine="0" autoPict="0">
                <anchor moveWithCells="1">
                  <from>
                    <xdr:col>11</xdr:col>
                    <xdr:colOff>30480</xdr:colOff>
                    <xdr:row>33</xdr:row>
                    <xdr:rowOff>137160</xdr:rowOff>
                  </from>
                  <to>
                    <xdr:col>11</xdr:col>
                    <xdr:colOff>251460</xdr:colOff>
                    <xdr:row>34</xdr:row>
                    <xdr:rowOff>152400</xdr:rowOff>
                  </to>
                </anchor>
              </controlPr>
            </control>
          </mc:Choice>
        </mc:AlternateContent>
        <mc:AlternateContent xmlns:mc="http://schemas.openxmlformats.org/markup-compatibility/2006">
          <mc:Choice Requires="x14">
            <control shapeId="1317" r:id="rId289" name="Check Box 293">
              <controlPr defaultSize="0" autoFill="0" autoLine="0" autoPict="0">
                <anchor moveWithCells="1">
                  <from>
                    <xdr:col>11</xdr:col>
                    <xdr:colOff>30480</xdr:colOff>
                    <xdr:row>34</xdr:row>
                    <xdr:rowOff>137160</xdr:rowOff>
                  </from>
                  <to>
                    <xdr:col>11</xdr:col>
                    <xdr:colOff>251460</xdr:colOff>
                    <xdr:row>35</xdr:row>
                    <xdr:rowOff>144780</xdr:rowOff>
                  </to>
                </anchor>
              </controlPr>
            </control>
          </mc:Choice>
        </mc:AlternateContent>
        <mc:AlternateContent xmlns:mc="http://schemas.openxmlformats.org/markup-compatibility/2006">
          <mc:Choice Requires="x14">
            <control shapeId="1318" r:id="rId290" name="Check Box 294">
              <controlPr defaultSize="0" autoFill="0" autoLine="0" autoPict="0">
                <anchor moveWithCells="1">
                  <from>
                    <xdr:col>11</xdr:col>
                    <xdr:colOff>30480</xdr:colOff>
                    <xdr:row>35</xdr:row>
                    <xdr:rowOff>137160</xdr:rowOff>
                  </from>
                  <to>
                    <xdr:col>11</xdr:col>
                    <xdr:colOff>251460</xdr:colOff>
                    <xdr:row>36</xdr:row>
                    <xdr:rowOff>137160</xdr:rowOff>
                  </to>
                </anchor>
              </controlPr>
            </control>
          </mc:Choice>
        </mc:AlternateContent>
        <mc:AlternateContent xmlns:mc="http://schemas.openxmlformats.org/markup-compatibility/2006">
          <mc:Choice Requires="x14">
            <control shapeId="1319" r:id="rId291" name="Check Box 295">
              <controlPr defaultSize="0" autoFill="0" autoLine="0" autoPict="0">
                <anchor moveWithCells="1">
                  <from>
                    <xdr:col>11</xdr:col>
                    <xdr:colOff>30480</xdr:colOff>
                    <xdr:row>36</xdr:row>
                    <xdr:rowOff>137160</xdr:rowOff>
                  </from>
                  <to>
                    <xdr:col>11</xdr:col>
                    <xdr:colOff>251460</xdr:colOff>
                    <xdr:row>38</xdr:row>
                    <xdr:rowOff>22860</xdr:rowOff>
                  </to>
                </anchor>
              </controlPr>
            </control>
          </mc:Choice>
        </mc:AlternateContent>
        <mc:AlternateContent xmlns:mc="http://schemas.openxmlformats.org/markup-compatibility/2006">
          <mc:Choice Requires="x14">
            <control shapeId="1320" r:id="rId292" name="Check Box 296">
              <controlPr defaultSize="0" autoFill="0" autoLine="0" autoPict="0">
                <anchor moveWithCells="1">
                  <from>
                    <xdr:col>11</xdr:col>
                    <xdr:colOff>30480</xdr:colOff>
                    <xdr:row>37</xdr:row>
                    <xdr:rowOff>137160</xdr:rowOff>
                  </from>
                  <to>
                    <xdr:col>11</xdr:col>
                    <xdr:colOff>251460</xdr:colOff>
                    <xdr:row>39</xdr:row>
                    <xdr:rowOff>22860</xdr:rowOff>
                  </to>
                </anchor>
              </controlPr>
            </control>
          </mc:Choice>
        </mc:AlternateContent>
        <mc:AlternateContent xmlns:mc="http://schemas.openxmlformats.org/markup-compatibility/2006">
          <mc:Choice Requires="x14">
            <control shapeId="1321" r:id="rId293" name="Check Box 297">
              <controlPr defaultSize="0" autoFill="0" autoLine="0" autoPict="0">
                <anchor moveWithCells="1">
                  <from>
                    <xdr:col>11</xdr:col>
                    <xdr:colOff>30480</xdr:colOff>
                    <xdr:row>38</xdr:row>
                    <xdr:rowOff>137160</xdr:rowOff>
                  </from>
                  <to>
                    <xdr:col>11</xdr:col>
                    <xdr:colOff>251460</xdr:colOff>
                    <xdr:row>39</xdr:row>
                    <xdr:rowOff>175260</xdr:rowOff>
                  </to>
                </anchor>
              </controlPr>
            </control>
          </mc:Choice>
        </mc:AlternateContent>
        <mc:AlternateContent xmlns:mc="http://schemas.openxmlformats.org/markup-compatibility/2006">
          <mc:Choice Requires="x14">
            <control shapeId="1322" r:id="rId294" name="Check Box 298">
              <controlPr defaultSize="0" autoFill="0" autoLine="0" autoPict="0">
                <anchor moveWithCells="1">
                  <from>
                    <xdr:col>11</xdr:col>
                    <xdr:colOff>30480</xdr:colOff>
                    <xdr:row>39</xdr:row>
                    <xdr:rowOff>137160</xdr:rowOff>
                  </from>
                  <to>
                    <xdr:col>11</xdr:col>
                    <xdr:colOff>251460</xdr:colOff>
                    <xdr:row>40</xdr:row>
                    <xdr:rowOff>137160</xdr:rowOff>
                  </to>
                </anchor>
              </controlPr>
            </control>
          </mc:Choice>
        </mc:AlternateContent>
        <mc:AlternateContent xmlns:mc="http://schemas.openxmlformats.org/markup-compatibility/2006">
          <mc:Choice Requires="x14">
            <control shapeId="1323" r:id="rId295" name="Check Box 299">
              <controlPr defaultSize="0" autoFill="0" autoLine="0" autoPict="0">
                <anchor moveWithCells="1">
                  <from>
                    <xdr:col>11</xdr:col>
                    <xdr:colOff>30480</xdr:colOff>
                    <xdr:row>40</xdr:row>
                    <xdr:rowOff>137160</xdr:rowOff>
                  </from>
                  <to>
                    <xdr:col>11</xdr:col>
                    <xdr:colOff>251460</xdr:colOff>
                    <xdr:row>42</xdr:row>
                    <xdr:rowOff>22860</xdr:rowOff>
                  </to>
                </anchor>
              </controlPr>
            </control>
          </mc:Choice>
        </mc:AlternateContent>
        <mc:AlternateContent xmlns:mc="http://schemas.openxmlformats.org/markup-compatibility/2006">
          <mc:Choice Requires="x14">
            <control shapeId="1324" r:id="rId296" name="Check Box 300">
              <controlPr defaultSize="0" autoFill="0" autoLine="0" autoPict="0">
                <anchor moveWithCells="1">
                  <from>
                    <xdr:col>11</xdr:col>
                    <xdr:colOff>30480</xdr:colOff>
                    <xdr:row>41</xdr:row>
                    <xdr:rowOff>137160</xdr:rowOff>
                  </from>
                  <to>
                    <xdr:col>11</xdr:col>
                    <xdr:colOff>251460</xdr:colOff>
                    <xdr:row>43</xdr:row>
                    <xdr:rowOff>22860</xdr:rowOff>
                  </to>
                </anchor>
              </controlPr>
            </control>
          </mc:Choice>
        </mc:AlternateContent>
        <mc:AlternateContent xmlns:mc="http://schemas.openxmlformats.org/markup-compatibility/2006">
          <mc:Choice Requires="x14">
            <control shapeId="1325" r:id="rId297" name="Check Box 301">
              <controlPr defaultSize="0" autoFill="0" autoLine="0" autoPict="0">
                <anchor moveWithCells="1">
                  <from>
                    <xdr:col>11</xdr:col>
                    <xdr:colOff>30480</xdr:colOff>
                    <xdr:row>42</xdr:row>
                    <xdr:rowOff>137160</xdr:rowOff>
                  </from>
                  <to>
                    <xdr:col>11</xdr:col>
                    <xdr:colOff>251460</xdr:colOff>
                    <xdr:row>44</xdr:row>
                    <xdr:rowOff>22860</xdr:rowOff>
                  </to>
                </anchor>
              </controlPr>
            </control>
          </mc:Choice>
        </mc:AlternateContent>
        <mc:AlternateContent xmlns:mc="http://schemas.openxmlformats.org/markup-compatibility/2006">
          <mc:Choice Requires="x14">
            <control shapeId="1326" r:id="rId298" name="Check Box 302">
              <controlPr defaultSize="0" autoFill="0" autoLine="0" autoPict="0">
                <anchor moveWithCells="1">
                  <from>
                    <xdr:col>11</xdr:col>
                    <xdr:colOff>30480</xdr:colOff>
                    <xdr:row>43</xdr:row>
                    <xdr:rowOff>137160</xdr:rowOff>
                  </from>
                  <to>
                    <xdr:col>11</xdr:col>
                    <xdr:colOff>251460</xdr:colOff>
                    <xdr:row>45</xdr:row>
                    <xdr:rowOff>0</xdr:rowOff>
                  </to>
                </anchor>
              </controlPr>
            </control>
          </mc:Choice>
        </mc:AlternateContent>
        <mc:AlternateContent xmlns:mc="http://schemas.openxmlformats.org/markup-compatibility/2006">
          <mc:Choice Requires="x14">
            <control shapeId="1327" r:id="rId299" name="Check Box 303">
              <controlPr defaultSize="0" autoFill="0" autoLine="0" autoPict="0">
                <anchor moveWithCells="1">
                  <from>
                    <xdr:col>11</xdr:col>
                    <xdr:colOff>30480</xdr:colOff>
                    <xdr:row>44</xdr:row>
                    <xdr:rowOff>137160</xdr:rowOff>
                  </from>
                  <to>
                    <xdr:col>11</xdr:col>
                    <xdr:colOff>251460</xdr:colOff>
                    <xdr:row>46</xdr:row>
                    <xdr:rowOff>0</xdr:rowOff>
                  </to>
                </anchor>
              </controlPr>
            </control>
          </mc:Choice>
        </mc:AlternateContent>
        <mc:AlternateContent xmlns:mc="http://schemas.openxmlformats.org/markup-compatibility/2006">
          <mc:Choice Requires="x14">
            <control shapeId="1328" r:id="rId300" name="Check Box 304">
              <controlPr defaultSize="0" autoFill="0" autoLine="0" autoPict="0">
                <anchor moveWithCells="1">
                  <from>
                    <xdr:col>11</xdr:col>
                    <xdr:colOff>30480</xdr:colOff>
                    <xdr:row>45</xdr:row>
                    <xdr:rowOff>137160</xdr:rowOff>
                  </from>
                  <to>
                    <xdr:col>11</xdr:col>
                    <xdr:colOff>251460</xdr:colOff>
                    <xdr:row>47</xdr:row>
                    <xdr:rowOff>0</xdr:rowOff>
                  </to>
                </anchor>
              </controlPr>
            </control>
          </mc:Choice>
        </mc:AlternateContent>
        <mc:AlternateContent xmlns:mc="http://schemas.openxmlformats.org/markup-compatibility/2006">
          <mc:Choice Requires="x14">
            <control shapeId="1329" r:id="rId301" name="Check Box 305">
              <controlPr defaultSize="0" autoFill="0" autoLine="0" autoPict="0">
                <anchor moveWithCells="1">
                  <from>
                    <xdr:col>11</xdr:col>
                    <xdr:colOff>30480</xdr:colOff>
                    <xdr:row>46</xdr:row>
                    <xdr:rowOff>137160</xdr:rowOff>
                  </from>
                  <to>
                    <xdr:col>11</xdr:col>
                    <xdr:colOff>251460</xdr:colOff>
                    <xdr:row>47</xdr:row>
                    <xdr:rowOff>175260</xdr:rowOff>
                  </to>
                </anchor>
              </controlPr>
            </control>
          </mc:Choice>
        </mc:AlternateContent>
        <mc:AlternateContent xmlns:mc="http://schemas.openxmlformats.org/markup-compatibility/2006">
          <mc:Choice Requires="x14">
            <control shapeId="1330" r:id="rId302" name="Check Box 306">
              <controlPr defaultSize="0" autoFill="0" autoLine="0" autoPict="0">
                <anchor moveWithCells="1">
                  <from>
                    <xdr:col>11</xdr:col>
                    <xdr:colOff>30480</xdr:colOff>
                    <xdr:row>47</xdr:row>
                    <xdr:rowOff>137160</xdr:rowOff>
                  </from>
                  <to>
                    <xdr:col>11</xdr:col>
                    <xdr:colOff>251460</xdr:colOff>
                    <xdr:row>48</xdr:row>
                    <xdr:rowOff>137160</xdr:rowOff>
                  </to>
                </anchor>
              </controlPr>
            </control>
          </mc:Choice>
        </mc:AlternateContent>
        <mc:AlternateContent xmlns:mc="http://schemas.openxmlformats.org/markup-compatibility/2006">
          <mc:Choice Requires="x14">
            <control shapeId="1331" r:id="rId303" name="Check Box 307">
              <controlPr defaultSize="0" autoFill="0" autoLine="0" autoPict="0">
                <anchor moveWithCells="1">
                  <from>
                    <xdr:col>11</xdr:col>
                    <xdr:colOff>30480</xdr:colOff>
                    <xdr:row>48</xdr:row>
                    <xdr:rowOff>137160</xdr:rowOff>
                  </from>
                  <to>
                    <xdr:col>11</xdr:col>
                    <xdr:colOff>251460</xdr:colOff>
                    <xdr:row>50</xdr:row>
                    <xdr:rowOff>0</xdr:rowOff>
                  </to>
                </anchor>
              </controlPr>
            </control>
          </mc:Choice>
        </mc:AlternateContent>
        <mc:AlternateContent xmlns:mc="http://schemas.openxmlformats.org/markup-compatibility/2006">
          <mc:Choice Requires="x14">
            <control shapeId="1332" r:id="rId304" name="Check Box 308">
              <controlPr defaultSize="0" autoFill="0" autoLine="0" autoPict="0">
                <anchor moveWithCells="1">
                  <from>
                    <xdr:col>11</xdr:col>
                    <xdr:colOff>30480</xdr:colOff>
                    <xdr:row>49</xdr:row>
                    <xdr:rowOff>137160</xdr:rowOff>
                  </from>
                  <to>
                    <xdr:col>11</xdr:col>
                    <xdr:colOff>251460</xdr:colOff>
                    <xdr:row>51</xdr:row>
                    <xdr:rowOff>22860</xdr:rowOff>
                  </to>
                </anchor>
              </controlPr>
            </control>
          </mc:Choice>
        </mc:AlternateContent>
        <mc:AlternateContent xmlns:mc="http://schemas.openxmlformats.org/markup-compatibility/2006">
          <mc:Choice Requires="x14">
            <control shapeId="1333" r:id="rId305" name="Check Box 309">
              <controlPr defaultSize="0" autoFill="0" autoLine="0" autoPict="0">
                <anchor moveWithCells="1">
                  <from>
                    <xdr:col>11</xdr:col>
                    <xdr:colOff>30480</xdr:colOff>
                    <xdr:row>50</xdr:row>
                    <xdr:rowOff>137160</xdr:rowOff>
                  </from>
                  <to>
                    <xdr:col>11</xdr:col>
                    <xdr:colOff>251460</xdr:colOff>
                    <xdr:row>52</xdr:row>
                    <xdr:rowOff>22860</xdr:rowOff>
                  </to>
                </anchor>
              </controlPr>
            </control>
          </mc:Choice>
        </mc:AlternateContent>
        <mc:AlternateContent xmlns:mc="http://schemas.openxmlformats.org/markup-compatibility/2006">
          <mc:Choice Requires="x14">
            <control shapeId="1334" r:id="rId306" name="Check Box 310">
              <controlPr defaultSize="0" autoFill="0" autoLine="0" autoPict="0">
                <anchor moveWithCells="1">
                  <from>
                    <xdr:col>11</xdr:col>
                    <xdr:colOff>30480</xdr:colOff>
                    <xdr:row>51</xdr:row>
                    <xdr:rowOff>137160</xdr:rowOff>
                  </from>
                  <to>
                    <xdr:col>11</xdr:col>
                    <xdr:colOff>251460</xdr:colOff>
                    <xdr:row>53</xdr:row>
                    <xdr:rowOff>22860</xdr:rowOff>
                  </to>
                </anchor>
              </controlPr>
            </control>
          </mc:Choice>
        </mc:AlternateContent>
        <mc:AlternateContent xmlns:mc="http://schemas.openxmlformats.org/markup-compatibility/2006">
          <mc:Choice Requires="x14">
            <control shapeId="1335" r:id="rId307" name="Check Box 311">
              <controlPr defaultSize="0" autoFill="0" autoLine="0" autoPict="0">
                <anchor moveWithCells="1">
                  <from>
                    <xdr:col>11</xdr:col>
                    <xdr:colOff>30480</xdr:colOff>
                    <xdr:row>52</xdr:row>
                    <xdr:rowOff>137160</xdr:rowOff>
                  </from>
                  <to>
                    <xdr:col>11</xdr:col>
                    <xdr:colOff>251460</xdr:colOff>
                    <xdr:row>54</xdr:row>
                    <xdr:rowOff>22860</xdr:rowOff>
                  </to>
                </anchor>
              </controlPr>
            </control>
          </mc:Choice>
        </mc:AlternateContent>
        <mc:AlternateContent xmlns:mc="http://schemas.openxmlformats.org/markup-compatibility/2006">
          <mc:Choice Requires="x14">
            <control shapeId="1336" r:id="rId308" name="Check Box 312">
              <controlPr defaultSize="0" autoFill="0" autoLine="0" autoPict="0">
                <anchor moveWithCells="1">
                  <from>
                    <xdr:col>11</xdr:col>
                    <xdr:colOff>30480</xdr:colOff>
                    <xdr:row>53</xdr:row>
                    <xdr:rowOff>137160</xdr:rowOff>
                  </from>
                  <to>
                    <xdr:col>11</xdr:col>
                    <xdr:colOff>251460</xdr:colOff>
                    <xdr:row>55</xdr:row>
                    <xdr:rowOff>22860</xdr:rowOff>
                  </to>
                </anchor>
              </controlPr>
            </control>
          </mc:Choice>
        </mc:AlternateContent>
        <mc:AlternateContent xmlns:mc="http://schemas.openxmlformats.org/markup-compatibility/2006">
          <mc:Choice Requires="x14">
            <control shapeId="1337" r:id="rId309" name="Check Box 313">
              <controlPr defaultSize="0" autoFill="0" autoLine="0" autoPict="0">
                <anchor moveWithCells="1">
                  <from>
                    <xdr:col>11</xdr:col>
                    <xdr:colOff>30480</xdr:colOff>
                    <xdr:row>54</xdr:row>
                    <xdr:rowOff>137160</xdr:rowOff>
                  </from>
                  <to>
                    <xdr:col>11</xdr:col>
                    <xdr:colOff>251460</xdr:colOff>
                    <xdr:row>56</xdr:row>
                    <xdr:rowOff>22860</xdr:rowOff>
                  </to>
                </anchor>
              </controlPr>
            </control>
          </mc:Choice>
        </mc:AlternateContent>
        <mc:AlternateContent xmlns:mc="http://schemas.openxmlformats.org/markup-compatibility/2006">
          <mc:Choice Requires="x14">
            <control shapeId="1338" r:id="rId310" name="Check Box 314">
              <controlPr defaultSize="0" autoFill="0" autoLine="0" autoPict="0">
                <anchor moveWithCells="1">
                  <from>
                    <xdr:col>11</xdr:col>
                    <xdr:colOff>30480</xdr:colOff>
                    <xdr:row>55</xdr:row>
                    <xdr:rowOff>137160</xdr:rowOff>
                  </from>
                  <to>
                    <xdr:col>11</xdr:col>
                    <xdr:colOff>251460</xdr:colOff>
                    <xdr:row>57</xdr:row>
                    <xdr:rowOff>22860</xdr:rowOff>
                  </to>
                </anchor>
              </controlPr>
            </control>
          </mc:Choice>
        </mc:AlternateContent>
        <mc:AlternateContent xmlns:mc="http://schemas.openxmlformats.org/markup-compatibility/2006">
          <mc:Choice Requires="x14">
            <control shapeId="1339" r:id="rId311" name="Check Box 315">
              <controlPr defaultSize="0" autoFill="0" autoLine="0" autoPict="0">
                <anchor moveWithCells="1">
                  <from>
                    <xdr:col>11</xdr:col>
                    <xdr:colOff>30480</xdr:colOff>
                    <xdr:row>56</xdr:row>
                    <xdr:rowOff>137160</xdr:rowOff>
                  </from>
                  <to>
                    <xdr:col>11</xdr:col>
                    <xdr:colOff>251460</xdr:colOff>
                    <xdr:row>58</xdr:row>
                    <xdr:rowOff>22860</xdr:rowOff>
                  </to>
                </anchor>
              </controlPr>
            </control>
          </mc:Choice>
        </mc:AlternateContent>
        <mc:AlternateContent xmlns:mc="http://schemas.openxmlformats.org/markup-compatibility/2006">
          <mc:Choice Requires="x14">
            <control shapeId="1340" r:id="rId312" name="Check Box 316">
              <controlPr defaultSize="0" autoFill="0" autoLine="0" autoPict="0">
                <anchor moveWithCells="1">
                  <from>
                    <xdr:col>11</xdr:col>
                    <xdr:colOff>30480</xdr:colOff>
                    <xdr:row>57</xdr:row>
                    <xdr:rowOff>137160</xdr:rowOff>
                  </from>
                  <to>
                    <xdr:col>11</xdr:col>
                    <xdr:colOff>251460</xdr:colOff>
                    <xdr:row>59</xdr:row>
                    <xdr:rowOff>22860</xdr:rowOff>
                  </to>
                </anchor>
              </controlPr>
            </control>
          </mc:Choice>
        </mc:AlternateContent>
        <mc:AlternateContent xmlns:mc="http://schemas.openxmlformats.org/markup-compatibility/2006">
          <mc:Choice Requires="x14">
            <control shapeId="1341" r:id="rId313" name="Check Box 317">
              <controlPr defaultSize="0" autoFill="0" autoLine="0" autoPict="0">
                <anchor moveWithCells="1">
                  <from>
                    <xdr:col>11</xdr:col>
                    <xdr:colOff>30480</xdr:colOff>
                    <xdr:row>58</xdr:row>
                    <xdr:rowOff>137160</xdr:rowOff>
                  </from>
                  <to>
                    <xdr:col>11</xdr:col>
                    <xdr:colOff>251460</xdr:colOff>
                    <xdr:row>60</xdr:row>
                    <xdr:rowOff>22860</xdr:rowOff>
                  </to>
                </anchor>
              </controlPr>
            </control>
          </mc:Choice>
        </mc:AlternateContent>
        <mc:AlternateContent xmlns:mc="http://schemas.openxmlformats.org/markup-compatibility/2006">
          <mc:Choice Requires="x14">
            <control shapeId="1342" r:id="rId314" name="Check Box 318">
              <controlPr defaultSize="0" autoFill="0" autoLine="0" autoPict="0">
                <anchor moveWithCells="1">
                  <from>
                    <xdr:col>11</xdr:col>
                    <xdr:colOff>30480</xdr:colOff>
                    <xdr:row>59</xdr:row>
                    <xdr:rowOff>137160</xdr:rowOff>
                  </from>
                  <to>
                    <xdr:col>11</xdr:col>
                    <xdr:colOff>251460</xdr:colOff>
                    <xdr:row>61</xdr:row>
                    <xdr:rowOff>22860</xdr:rowOff>
                  </to>
                </anchor>
              </controlPr>
            </control>
          </mc:Choice>
        </mc:AlternateContent>
        <mc:AlternateContent xmlns:mc="http://schemas.openxmlformats.org/markup-compatibility/2006">
          <mc:Choice Requires="x14">
            <control shapeId="1343" r:id="rId315" name="Check Box 319">
              <controlPr defaultSize="0" autoFill="0" autoLine="0" autoPict="0">
                <anchor moveWithCells="1">
                  <from>
                    <xdr:col>11</xdr:col>
                    <xdr:colOff>30480</xdr:colOff>
                    <xdr:row>60</xdr:row>
                    <xdr:rowOff>137160</xdr:rowOff>
                  </from>
                  <to>
                    <xdr:col>11</xdr:col>
                    <xdr:colOff>251460</xdr:colOff>
                    <xdr:row>62</xdr:row>
                    <xdr:rowOff>22860</xdr:rowOff>
                  </to>
                </anchor>
              </controlPr>
            </control>
          </mc:Choice>
        </mc:AlternateContent>
        <mc:AlternateContent xmlns:mc="http://schemas.openxmlformats.org/markup-compatibility/2006">
          <mc:Choice Requires="x14">
            <control shapeId="1344" r:id="rId316" name="Check Box 320">
              <controlPr defaultSize="0" autoFill="0" autoLine="0" autoPict="0">
                <anchor moveWithCells="1">
                  <from>
                    <xdr:col>11</xdr:col>
                    <xdr:colOff>30480</xdr:colOff>
                    <xdr:row>61</xdr:row>
                    <xdr:rowOff>137160</xdr:rowOff>
                  </from>
                  <to>
                    <xdr:col>11</xdr:col>
                    <xdr:colOff>251460</xdr:colOff>
                    <xdr:row>63</xdr:row>
                    <xdr:rowOff>22860</xdr:rowOff>
                  </to>
                </anchor>
              </controlPr>
            </control>
          </mc:Choice>
        </mc:AlternateContent>
        <mc:AlternateContent xmlns:mc="http://schemas.openxmlformats.org/markup-compatibility/2006">
          <mc:Choice Requires="x14">
            <control shapeId="1345" r:id="rId317" name="Check Box 321">
              <controlPr defaultSize="0" autoFill="0" autoLine="0" autoPict="0">
                <anchor moveWithCells="1">
                  <from>
                    <xdr:col>11</xdr:col>
                    <xdr:colOff>30480</xdr:colOff>
                    <xdr:row>62</xdr:row>
                    <xdr:rowOff>137160</xdr:rowOff>
                  </from>
                  <to>
                    <xdr:col>11</xdr:col>
                    <xdr:colOff>251460</xdr:colOff>
                    <xdr:row>64</xdr:row>
                    <xdr:rowOff>22860</xdr:rowOff>
                  </to>
                </anchor>
              </controlPr>
            </control>
          </mc:Choice>
        </mc:AlternateContent>
        <mc:AlternateContent xmlns:mc="http://schemas.openxmlformats.org/markup-compatibility/2006">
          <mc:Choice Requires="x14">
            <control shapeId="1346" r:id="rId318" name="Check Box 322">
              <controlPr defaultSize="0" autoFill="0" autoLine="0" autoPict="0">
                <anchor moveWithCells="1">
                  <from>
                    <xdr:col>11</xdr:col>
                    <xdr:colOff>30480</xdr:colOff>
                    <xdr:row>63</xdr:row>
                    <xdr:rowOff>137160</xdr:rowOff>
                  </from>
                  <to>
                    <xdr:col>11</xdr:col>
                    <xdr:colOff>251460</xdr:colOff>
                    <xdr:row>65</xdr:row>
                    <xdr:rowOff>22860</xdr:rowOff>
                  </to>
                </anchor>
              </controlPr>
            </control>
          </mc:Choice>
        </mc:AlternateContent>
        <mc:AlternateContent xmlns:mc="http://schemas.openxmlformats.org/markup-compatibility/2006">
          <mc:Choice Requires="x14">
            <control shapeId="1347" r:id="rId319" name="Check Box 323">
              <controlPr defaultSize="0" autoFill="0" autoLine="0" autoPict="0">
                <anchor moveWithCells="1">
                  <from>
                    <xdr:col>11</xdr:col>
                    <xdr:colOff>30480</xdr:colOff>
                    <xdr:row>64</xdr:row>
                    <xdr:rowOff>137160</xdr:rowOff>
                  </from>
                  <to>
                    <xdr:col>11</xdr:col>
                    <xdr:colOff>251460</xdr:colOff>
                    <xdr:row>66</xdr:row>
                    <xdr:rowOff>22860</xdr:rowOff>
                  </to>
                </anchor>
              </controlPr>
            </control>
          </mc:Choice>
        </mc:AlternateContent>
        <mc:AlternateContent xmlns:mc="http://schemas.openxmlformats.org/markup-compatibility/2006">
          <mc:Choice Requires="x14">
            <control shapeId="1348" r:id="rId320" name="Check Box 324">
              <controlPr defaultSize="0" autoFill="0" autoLine="0" autoPict="0">
                <anchor moveWithCells="1">
                  <from>
                    <xdr:col>11</xdr:col>
                    <xdr:colOff>30480</xdr:colOff>
                    <xdr:row>65</xdr:row>
                    <xdr:rowOff>137160</xdr:rowOff>
                  </from>
                  <to>
                    <xdr:col>11</xdr:col>
                    <xdr:colOff>251460</xdr:colOff>
                    <xdr:row>67</xdr:row>
                    <xdr:rowOff>22860</xdr:rowOff>
                  </to>
                </anchor>
              </controlPr>
            </control>
          </mc:Choice>
        </mc:AlternateContent>
        <mc:AlternateContent xmlns:mc="http://schemas.openxmlformats.org/markup-compatibility/2006">
          <mc:Choice Requires="x14">
            <control shapeId="1349" r:id="rId321" name="Check Box 325">
              <controlPr defaultSize="0" autoFill="0" autoLine="0" autoPict="0">
                <anchor moveWithCells="1">
                  <from>
                    <xdr:col>11</xdr:col>
                    <xdr:colOff>30480</xdr:colOff>
                    <xdr:row>66</xdr:row>
                    <xdr:rowOff>137160</xdr:rowOff>
                  </from>
                  <to>
                    <xdr:col>11</xdr:col>
                    <xdr:colOff>251460</xdr:colOff>
                    <xdr:row>68</xdr:row>
                    <xdr:rowOff>22860</xdr:rowOff>
                  </to>
                </anchor>
              </controlPr>
            </control>
          </mc:Choice>
        </mc:AlternateContent>
        <mc:AlternateContent xmlns:mc="http://schemas.openxmlformats.org/markup-compatibility/2006">
          <mc:Choice Requires="x14">
            <control shapeId="1350" r:id="rId322" name="Check Box 326">
              <controlPr defaultSize="0" autoFill="0" autoLine="0" autoPict="0">
                <anchor moveWithCells="1">
                  <from>
                    <xdr:col>11</xdr:col>
                    <xdr:colOff>30480</xdr:colOff>
                    <xdr:row>67</xdr:row>
                    <xdr:rowOff>137160</xdr:rowOff>
                  </from>
                  <to>
                    <xdr:col>11</xdr:col>
                    <xdr:colOff>251460</xdr:colOff>
                    <xdr:row>69</xdr:row>
                    <xdr:rowOff>22860</xdr:rowOff>
                  </to>
                </anchor>
              </controlPr>
            </control>
          </mc:Choice>
        </mc:AlternateContent>
        <mc:AlternateContent xmlns:mc="http://schemas.openxmlformats.org/markup-compatibility/2006">
          <mc:Choice Requires="x14">
            <control shapeId="1351" r:id="rId323" name="Check Box 327">
              <controlPr defaultSize="0" autoFill="0" autoLine="0" autoPict="0">
                <anchor moveWithCells="1">
                  <from>
                    <xdr:col>11</xdr:col>
                    <xdr:colOff>30480</xdr:colOff>
                    <xdr:row>68</xdr:row>
                    <xdr:rowOff>137160</xdr:rowOff>
                  </from>
                  <to>
                    <xdr:col>11</xdr:col>
                    <xdr:colOff>251460</xdr:colOff>
                    <xdr:row>70</xdr:row>
                    <xdr:rowOff>22860</xdr:rowOff>
                  </to>
                </anchor>
              </controlPr>
            </control>
          </mc:Choice>
        </mc:AlternateContent>
        <mc:AlternateContent xmlns:mc="http://schemas.openxmlformats.org/markup-compatibility/2006">
          <mc:Choice Requires="x14">
            <control shapeId="1352" r:id="rId324" name="Check Box 328">
              <controlPr defaultSize="0" autoFill="0" autoLine="0" autoPict="0">
                <anchor moveWithCells="1">
                  <from>
                    <xdr:col>11</xdr:col>
                    <xdr:colOff>30480</xdr:colOff>
                    <xdr:row>69</xdr:row>
                    <xdr:rowOff>137160</xdr:rowOff>
                  </from>
                  <to>
                    <xdr:col>11</xdr:col>
                    <xdr:colOff>251460</xdr:colOff>
                    <xdr:row>71</xdr:row>
                    <xdr:rowOff>22860</xdr:rowOff>
                  </to>
                </anchor>
              </controlPr>
            </control>
          </mc:Choice>
        </mc:AlternateContent>
        <mc:AlternateContent xmlns:mc="http://schemas.openxmlformats.org/markup-compatibility/2006">
          <mc:Choice Requires="x14">
            <control shapeId="1353" r:id="rId325" name="Check Box 329">
              <controlPr defaultSize="0" autoFill="0" autoLine="0" autoPict="0">
                <anchor moveWithCells="1">
                  <from>
                    <xdr:col>11</xdr:col>
                    <xdr:colOff>30480</xdr:colOff>
                    <xdr:row>70</xdr:row>
                    <xdr:rowOff>137160</xdr:rowOff>
                  </from>
                  <to>
                    <xdr:col>11</xdr:col>
                    <xdr:colOff>251460</xdr:colOff>
                    <xdr:row>72</xdr:row>
                    <xdr:rowOff>22860</xdr:rowOff>
                  </to>
                </anchor>
              </controlPr>
            </control>
          </mc:Choice>
        </mc:AlternateContent>
        <mc:AlternateContent xmlns:mc="http://schemas.openxmlformats.org/markup-compatibility/2006">
          <mc:Choice Requires="x14">
            <control shapeId="1354" r:id="rId326" name="Check Box 330">
              <controlPr defaultSize="0" autoFill="0" autoLine="0" autoPict="0">
                <anchor moveWithCells="1">
                  <from>
                    <xdr:col>11</xdr:col>
                    <xdr:colOff>30480</xdr:colOff>
                    <xdr:row>71</xdr:row>
                    <xdr:rowOff>137160</xdr:rowOff>
                  </from>
                  <to>
                    <xdr:col>11</xdr:col>
                    <xdr:colOff>251460</xdr:colOff>
                    <xdr:row>73</xdr:row>
                    <xdr:rowOff>22860</xdr:rowOff>
                  </to>
                </anchor>
              </controlPr>
            </control>
          </mc:Choice>
        </mc:AlternateContent>
        <mc:AlternateContent xmlns:mc="http://schemas.openxmlformats.org/markup-compatibility/2006">
          <mc:Choice Requires="x14">
            <control shapeId="1355" r:id="rId327" name="Check Box 331">
              <controlPr defaultSize="0" autoFill="0" autoLine="0" autoPict="0">
                <anchor moveWithCells="1">
                  <from>
                    <xdr:col>11</xdr:col>
                    <xdr:colOff>30480</xdr:colOff>
                    <xdr:row>72</xdr:row>
                    <xdr:rowOff>137160</xdr:rowOff>
                  </from>
                  <to>
                    <xdr:col>11</xdr:col>
                    <xdr:colOff>251460</xdr:colOff>
                    <xdr:row>74</xdr:row>
                    <xdr:rowOff>22860</xdr:rowOff>
                  </to>
                </anchor>
              </controlPr>
            </control>
          </mc:Choice>
        </mc:AlternateContent>
        <mc:AlternateContent xmlns:mc="http://schemas.openxmlformats.org/markup-compatibility/2006">
          <mc:Choice Requires="x14">
            <control shapeId="1356" r:id="rId328" name="Check Box 332">
              <controlPr defaultSize="0" autoFill="0" autoLine="0" autoPict="0">
                <anchor moveWithCells="1">
                  <from>
                    <xdr:col>11</xdr:col>
                    <xdr:colOff>30480</xdr:colOff>
                    <xdr:row>73</xdr:row>
                    <xdr:rowOff>137160</xdr:rowOff>
                  </from>
                  <to>
                    <xdr:col>11</xdr:col>
                    <xdr:colOff>251460</xdr:colOff>
                    <xdr:row>75</xdr:row>
                    <xdr:rowOff>22860</xdr:rowOff>
                  </to>
                </anchor>
              </controlPr>
            </control>
          </mc:Choice>
        </mc:AlternateContent>
        <mc:AlternateContent xmlns:mc="http://schemas.openxmlformats.org/markup-compatibility/2006">
          <mc:Choice Requires="x14">
            <control shapeId="1357" r:id="rId329" name="Check Box 333">
              <controlPr defaultSize="0" autoFill="0" autoLine="0" autoPict="0">
                <anchor moveWithCells="1">
                  <from>
                    <xdr:col>11</xdr:col>
                    <xdr:colOff>30480</xdr:colOff>
                    <xdr:row>74</xdr:row>
                    <xdr:rowOff>137160</xdr:rowOff>
                  </from>
                  <to>
                    <xdr:col>11</xdr:col>
                    <xdr:colOff>251460</xdr:colOff>
                    <xdr:row>76</xdr:row>
                    <xdr:rowOff>22860</xdr:rowOff>
                  </to>
                </anchor>
              </controlPr>
            </control>
          </mc:Choice>
        </mc:AlternateContent>
        <mc:AlternateContent xmlns:mc="http://schemas.openxmlformats.org/markup-compatibility/2006">
          <mc:Choice Requires="x14">
            <control shapeId="1358" r:id="rId330" name="Check Box 334">
              <controlPr defaultSize="0" autoFill="0" autoLine="0" autoPict="0">
                <anchor moveWithCells="1">
                  <from>
                    <xdr:col>11</xdr:col>
                    <xdr:colOff>30480</xdr:colOff>
                    <xdr:row>75</xdr:row>
                    <xdr:rowOff>137160</xdr:rowOff>
                  </from>
                  <to>
                    <xdr:col>11</xdr:col>
                    <xdr:colOff>251460</xdr:colOff>
                    <xdr:row>77</xdr:row>
                    <xdr:rowOff>22860</xdr:rowOff>
                  </to>
                </anchor>
              </controlPr>
            </control>
          </mc:Choice>
        </mc:AlternateContent>
        <mc:AlternateContent xmlns:mc="http://schemas.openxmlformats.org/markup-compatibility/2006">
          <mc:Choice Requires="x14">
            <control shapeId="1359" r:id="rId331" name="Check Box 335">
              <controlPr defaultSize="0" autoFill="0" autoLine="0" autoPict="0">
                <anchor moveWithCells="1">
                  <from>
                    <xdr:col>11</xdr:col>
                    <xdr:colOff>30480</xdr:colOff>
                    <xdr:row>76</xdr:row>
                    <xdr:rowOff>137160</xdr:rowOff>
                  </from>
                  <to>
                    <xdr:col>11</xdr:col>
                    <xdr:colOff>251460</xdr:colOff>
                    <xdr:row>78</xdr:row>
                    <xdr:rowOff>22860</xdr:rowOff>
                  </to>
                </anchor>
              </controlPr>
            </control>
          </mc:Choice>
        </mc:AlternateContent>
        <mc:AlternateContent xmlns:mc="http://schemas.openxmlformats.org/markup-compatibility/2006">
          <mc:Choice Requires="x14">
            <control shapeId="1360" r:id="rId332" name="Check Box 336">
              <controlPr defaultSize="0" autoFill="0" autoLine="0" autoPict="0">
                <anchor moveWithCells="1">
                  <from>
                    <xdr:col>11</xdr:col>
                    <xdr:colOff>30480</xdr:colOff>
                    <xdr:row>77</xdr:row>
                    <xdr:rowOff>137160</xdr:rowOff>
                  </from>
                  <to>
                    <xdr:col>11</xdr:col>
                    <xdr:colOff>251460</xdr:colOff>
                    <xdr:row>79</xdr:row>
                    <xdr:rowOff>22860</xdr:rowOff>
                  </to>
                </anchor>
              </controlPr>
            </control>
          </mc:Choice>
        </mc:AlternateContent>
        <mc:AlternateContent xmlns:mc="http://schemas.openxmlformats.org/markup-compatibility/2006">
          <mc:Choice Requires="x14">
            <control shapeId="1361" r:id="rId333" name="Check Box 337">
              <controlPr defaultSize="0" autoFill="0" autoLine="0" autoPict="0">
                <anchor moveWithCells="1">
                  <from>
                    <xdr:col>11</xdr:col>
                    <xdr:colOff>30480</xdr:colOff>
                    <xdr:row>78</xdr:row>
                    <xdr:rowOff>137160</xdr:rowOff>
                  </from>
                  <to>
                    <xdr:col>11</xdr:col>
                    <xdr:colOff>251460</xdr:colOff>
                    <xdr:row>80</xdr:row>
                    <xdr:rowOff>22860</xdr:rowOff>
                  </to>
                </anchor>
              </controlPr>
            </control>
          </mc:Choice>
        </mc:AlternateContent>
        <mc:AlternateContent xmlns:mc="http://schemas.openxmlformats.org/markup-compatibility/2006">
          <mc:Choice Requires="x14">
            <control shapeId="1362" r:id="rId334" name="Check Box 338">
              <controlPr defaultSize="0" autoFill="0" autoLine="0" autoPict="0">
                <anchor moveWithCells="1">
                  <from>
                    <xdr:col>11</xdr:col>
                    <xdr:colOff>30480</xdr:colOff>
                    <xdr:row>79</xdr:row>
                    <xdr:rowOff>137160</xdr:rowOff>
                  </from>
                  <to>
                    <xdr:col>11</xdr:col>
                    <xdr:colOff>251460</xdr:colOff>
                    <xdr:row>81</xdr:row>
                    <xdr:rowOff>22860</xdr:rowOff>
                  </to>
                </anchor>
              </controlPr>
            </control>
          </mc:Choice>
        </mc:AlternateContent>
        <mc:AlternateContent xmlns:mc="http://schemas.openxmlformats.org/markup-compatibility/2006">
          <mc:Choice Requires="x14">
            <control shapeId="1363" r:id="rId335" name="Check Box 339">
              <controlPr defaultSize="0" autoFill="0" autoLine="0" autoPict="0">
                <anchor moveWithCells="1">
                  <from>
                    <xdr:col>11</xdr:col>
                    <xdr:colOff>30480</xdr:colOff>
                    <xdr:row>80</xdr:row>
                    <xdr:rowOff>137160</xdr:rowOff>
                  </from>
                  <to>
                    <xdr:col>11</xdr:col>
                    <xdr:colOff>251460</xdr:colOff>
                    <xdr:row>82</xdr:row>
                    <xdr:rowOff>22860</xdr:rowOff>
                  </to>
                </anchor>
              </controlPr>
            </control>
          </mc:Choice>
        </mc:AlternateContent>
        <mc:AlternateContent xmlns:mc="http://schemas.openxmlformats.org/markup-compatibility/2006">
          <mc:Choice Requires="x14">
            <control shapeId="1364" r:id="rId336" name="Check Box 340">
              <controlPr defaultSize="0" autoFill="0" autoLine="0" autoPict="0">
                <anchor moveWithCells="1">
                  <from>
                    <xdr:col>11</xdr:col>
                    <xdr:colOff>30480</xdr:colOff>
                    <xdr:row>81</xdr:row>
                    <xdr:rowOff>137160</xdr:rowOff>
                  </from>
                  <to>
                    <xdr:col>11</xdr:col>
                    <xdr:colOff>251460</xdr:colOff>
                    <xdr:row>83</xdr:row>
                    <xdr:rowOff>22860</xdr:rowOff>
                  </to>
                </anchor>
              </controlPr>
            </control>
          </mc:Choice>
        </mc:AlternateContent>
        <mc:AlternateContent xmlns:mc="http://schemas.openxmlformats.org/markup-compatibility/2006">
          <mc:Choice Requires="x14">
            <control shapeId="1365" r:id="rId337" name="Check Box 341">
              <controlPr defaultSize="0" autoFill="0" autoLine="0" autoPict="0">
                <anchor moveWithCells="1">
                  <from>
                    <xdr:col>11</xdr:col>
                    <xdr:colOff>30480</xdr:colOff>
                    <xdr:row>82</xdr:row>
                    <xdr:rowOff>137160</xdr:rowOff>
                  </from>
                  <to>
                    <xdr:col>11</xdr:col>
                    <xdr:colOff>251460</xdr:colOff>
                    <xdr:row>84</xdr:row>
                    <xdr:rowOff>22860</xdr:rowOff>
                  </to>
                </anchor>
              </controlPr>
            </control>
          </mc:Choice>
        </mc:AlternateContent>
        <mc:AlternateContent xmlns:mc="http://schemas.openxmlformats.org/markup-compatibility/2006">
          <mc:Choice Requires="x14">
            <control shapeId="1366" r:id="rId338" name="Check Box 342">
              <controlPr defaultSize="0" autoFill="0" autoLine="0" autoPict="0">
                <anchor moveWithCells="1">
                  <from>
                    <xdr:col>11</xdr:col>
                    <xdr:colOff>30480</xdr:colOff>
                    <xdr:row>83</xdr:row>
                    <xdr:rowOff>137160</xdr:rowOff>
                  </from>
                  <to>
                    <xdr:col>11</xdr:col>
                    <xdr:colOff>251460</xdr:colOff>
                    <xdr:row>85</xdr:row>
                    <xdr:rowOff>22860</xdr:rowOff>
                  </to>
                </anchor>
              </controlPr>
            </control>
          </mc:Choice>
        </mc:AlternateContent>
        <mc:AlternateContent xmlns:mc="http://schemas.openxmlformats.org/markup-compatibility/2006">
          <mc:Choice Requires="x14">
            <control shapeId="1367" r:id="rId339" name="Check Box 343">
              <controlPr defaultSize="0" autoFill="0" autoLine="0" autoPict="0">
                <anchor moveWithCells="1">
                  <from>
                    <xdr:col>11</xdr:col>
                    <xdr:colOff>30480</xdr:colOff>
                    <xdr:row>84</xdr:row>
                    <xdr:rowOff>137160</xdr:rowOff>
                  </from>
                  <to>
                    <xdr:col>11</xdr:col>
                    <xdr:colOff>251460</xdr:colOff>
                    <xdr:row>86</xdr:row>
                    <xdr:rowOff>22860</xdr:rowOff>
                  </to>
                </anchor>
              </controlPr>
            </control>
          </mc:Choice>
        </mc:AlternateContent>
        <mc:AlternateContent xmlns:mc="http://schemas.openxmlformats.org/markup-compatibility/2006">
          <mc:Choice Requires="x14">
            <control shapeId="1368" r:id="rId340" name="Check Box 344">
              <controlPr defaultSize="0" autoFill="0" autoLine="0" autoPict="0">
                <anchor moveWithCells="1">
                  <from>
                    <xdr:col>11</xdr:col>
                    <xdr:colOff>30480</xdr:colOff>
                    <xdr:row>85</xdr:row>
                    <xdr:rowOff>137160</xdr:rowOff>
                  </from>
                  <to>
                    <xdr:col>11</xdr:col>
                    <xdr:colOff>251460</xdr:colOff>
                    <xdr:row>87</xdr:row>
                    <xdr:rowOff>22860</xdr:rowOff>
                  </to>
                </anchor>
              </controlPr>
            </control>
          </mc:Choice>
        </mc:AlternateContent>
        <mc:AlternateContent xmlns:mc="http://schemas.openxmlformats.org/markup-compatibility/2006">
          <mc:Choice Requires="x14">
            <control shapeId="1369" r:id="rId341" name="Check Box 345">
              <controlPr defaultSize="0" autoFill="0" autoLine="0" autoPict="0">
                <anchor moveWithCells="1">
                  <from>
                    <xdr:col>11</xdr:col>
                    <xdr:colOff>30480</xdr:colOff>
                    <xdr:row>86</xdr:row>
                    <xdr:rowOff>137160</xdr:rowOff>
                  </from>
                  <to>
                    <xdr:col>11</xdr:col>
                    <xdr:colOff>251460</xdr:colOff>
                    <xdr:row>88</xdr:row>
                    <xdr:rowOff>22860</xdr:rowOff>
                  </to>
                </anchor>
              </controlPr>
            </control>
          </mc:Choice>
        </mc:AlternateContent>
        <mc:AlternateContent xmlns:mc="http://schemas.openxmlformats.org/markup-compatibility/2006">
          <mc:Choice Requires="x14">
            <control shapeId="1370" r:id="rId342" name="Check Box 346">
              <controlPr defaultSize="0" autoFill="0" autoLine="0" autoPict="0">
                <anchor moveWithCells="1">
                  <from>
                    <xdr:col>11</xdr:col>
                    <xdr:colOff>30480</xdr:colOff>
                    <xdr:row>87</xdr:row>
                    <xdr:rowOff>137160</xdr:rowOff>
                  </from>
                  <to>
                    <xdr:col>11</xdr:col>
                    <xdr:colOff>251460</xdr:colOff>
                    <xdr:row>89</xdr:row>
                    <xdr:rowOff>22860</xdr:rowOff>
                  </to>
                </anchor>
              </controlPr>
            </control>
          </mc:Choice>
        </mc:AlternateContent>
        <mc:AlternateContent xmlns:mc="http://schemas.openxmlformats.org/markup-compatibility/2006">
          <mc:Choice Requires="x14">
            <control shapeId="1371" r:id="rId343" name="Check Box 347">
              <controlPr defaultSize="0" autoFill="0" autoLine="0" autoPict="0">
                <anchor moveWithCells="1">
                  <from>
                    <xdr:col>11</xdr:col>
                    <xdr:colOff>30480</xdr:colOff>
                    <xdr:row>88</xdr:row>
                    <xdr:rowOff>137160</xdr:rowOff>
                  </from>
                  <to>
                    <xdr:col>11</xdr:col>
                    <xdr:colOff>251460</xdr:colOff>
                    <xdr:row>90</xdr:row>
                    <xdr:rowOff>22860</xdr:rowOff>
                  </to>
                </anchor>
              </controlPr>
            </control>
          </mc:Choice>
        </mc:AlternateContent>
        <mc:AlternateContent xmlns:mc="http://schemas.openxmlformats.org/markup-compatibility/2006">
          <mc:Choice Requires="x14">
            <control shapeId="1372" r:id="rId344" name="Check Box 348">
              <controlPr defaultSize="0" autoFill="0" autoLine="0" autoPict="0">
                <anchor moveWithCells="1">
                  <from>
                    <xdr:col>11</xdr:col>
                    <xdr:colOff>30480</xdr:colOff>
                    <xdr:row>89</xdr:row>
                    <xdr:rowOff>137160</xdr:rowOff>
                  </from>
                  <to>
                    <xdr:col>11</xdr:col>
                    <xdr:colOff>251460</xdr:colOff>
                    <xdr:row>91</xdr:row>
                    <xdr:rowOff>22860</xdr:rowOff>
                  </to>
                </anchor>
              </controlPr>
            </control>
          </mc:Choice>
        </mc:AlternateContent>
        <mc:AlternateContent xmlns:mc="http://schemas.openxmlformats.org/markup-compatibility/2006">
          <mc:Choice Requires="x14">
            <control shapeId="1373" r:id="rId345" name="Check Box 349">
              <controlPr defaultSize="0" autoFill="0" autoLine="0" autoPict="0">
                <anchor moveWithCells="1">
                  <from>
                    <xdr:col>11</xdr:col>
                    <xdr:colOff>30480</xdr:colOff>
                    <xdr:row>90</xdr:row>
                    <xdr:rowOff>137160</xdr:rowOff>
                  </from>
                  <to>
                    <xdr:col>11</xdr:col>
                    <xdr:colOff>251460</xdr:colOff>
                    <xdr:row>92</xdr:row>
                    <xdr:rowOff>22860</xdr:rowOff>
                  </to>
                </anchor>
              </controlPr>
            </control>
          </mc:Choice>
        </mc:AlternateContent>
        <mc:AlternateContent xmlns:mc="http://schemas.openxmlformats.org/markup-compatibility/2006">
          <mc:Choice Requires="x14">
            <control shapeId="1374" r:id="rId346" name="Check Box 350">
              <controlPr defaultSize="0" autoFill="0" autoLine="0" autoPict="0">
                <anchor moveWithCells="1">
                  <from>
                    <xdr:col>11</xdr:col>
                    <xdr:colOff>30480</xdr:colOff>
                    <xdr:row>91</xdr:row>
                    <xdr:rowOff>137160</xdr:rowOff>
                  </from>
                  <to>
                    <xdr:col>11</xdr:col>
                    <xdr:colOff>251460</xdr:colOff>
                    <xdr:row>93</xdr:row>
                    <xdr:rowOff>22860</xdr:rowOff>
                  </to>
                </anchor>
              </controlPr>
            </control>
          </mc:Choice>
        </mc:AlternateContent>
        <mc:AlternateContent xmlns:mc="http://schemas.openxmlformats.org/markup-compatibility/2006">
          <mc:Choice Requires="x14">
            <control shapeId="1375" r:id="rId347" name="Check Box 351">
              <controlPr defaultSize="0" autoFill="0" autoLine="0" autoPict="0">
                <anchor moveWithCells="1">
                  <from>
                    <xdr:col>11</xdr:col>
                    <xdr:colOff>30480</xdr:colOff>
                    <xdr:row>92</xdr:row>
                    <xdr:rowOff>137160</xdr:rowOff>
                  </from>
                  <to>
                    <xdr:col>11</xdr:col>
                    <xdr:colOff>251460</xdr:colOff>
                    <xdr:row>94</xdr:row>
                    <xdr:rowOff>22860</xdr:rowOff>
                  </to>
                </anchor>
              </controlPr>
            </control>
          </mc:Choice>
        </mc:AlternateContent>
        <mc:AlternateContent xmlns:mc="http://schemas.openxmlformats.org/markup-compatibility/2006">
          <mc:Choice Requires="x14">
            <control shapeId="1376" r:id="rId348" name="Check Box 352">
              <controlPr defaultSize="0" autoFill="0" autoLine="0" autoPict="0">
                <anchor moveWithCells="1">
                  <from>
                    <xdr:col>11</xdr:col>
                    <xdr:colOff>30480</xdr:colOff>
                    <xdr:row>93</xdr:row>
                    <xdr:rowOff>137160</xdr:rowOff>
                  </from>
                  <to>
                    <xdr:col>11</xdr:col>
                    <xdr:colOff>251460</xdr:colOff>
                    <xdr:row>95</xdr:row>
                    <xdr:rowOff>22860</xdr:rowOff>
                  </to>
                </anchor>
              </controlPr>
            </control>
          </mc:Choice>
        </mc:AlternateContent>
        <mc:AlternateContent xmlns:mc="http://schemas.openxmlformats.org/markup-compatibility/2006">
          <mc:Choice Requires="x14">
            <control shapeId="1377" r:id="rId349" name="Check Box 353">
              <controlPr defaultSize="0" autoFill="0" autoLine="0" autoPict="0">
                <anchor moveWithCells="1">
                  <from>
                    <xdr:col>11</xdr:col>
                    <xdr:colOff>30480</xdr:colOff>
                    <xdr:row>94</xdr:row>
                    <xdr:rowOff>137160</xdr:rowOff>
                  </from>
                  <to>
                    <xdr:col>11</xdr:col>
                    <xdr:colOff>251460</xdr:colOff>
                    <xdr:row>96</xdr:row>
                    <xdr:rowOff>22860</xdr:rowOff>
                  </to>
                </anchor>
              </controlPr>
            </control>
          </mc:Choice>
        </mc:AlternateContent>
        <mc:AlternateContent xmlns:mc="http://schemas.openxmlformats.org/markup-compatibility/2006">
          <mc:Choice Requires="x14">
            <control shapeId="1378" r:id="rId350" name="Check Box 354">
              <controlPr defaultSize="0" autoFill="0" autoLine="0" autoPict="0">
                <anchor moveWithCells="1">
                  <from>
                    <xdr:col>11</xdr:col>
                    <xdr:colOff>30480</xdr:colOff>
                    <xdr:row>95</xdr:row>
                    <xdr:rowOff>137160</xdr:rowOff>
                  </from>
                  <to>
                    <xdr:col>11</xdr:col>
                    <xdr:colOff>251460</xdr:colOff>
                    <xdr:row>97</xdr:row>
                    <xdr:rowOff>22860</xdr:rowOff>
                  </to>
                </anchor>
              </controlPr>
            </control>
          </mc:Choice>
        </mc:AlternateContent>
        <mc:AlternateContent xmlns:mc="http://schemas.openxmlformats.org/markup-compatibility/2006">
          <mc:Choice Requires="x14">
            <control shapeId="1379" r:id="rId351" name="Check Box 355">
              <controlPr defaultSize="0" autoFill="0" autoLine="0" autoPict="0">
                <anchor moveWithCells="1">
                  <from>
                    <xdr:col>11</xdr:col>
                    <xdr:colOff>30480</xdr:colOff>
                    <xdr:row>96</xdr:row>
                    <xdr:rowOff>137160</xdr:rowOff>
                  </from>
                  <to>
                    <xdr:col>11</xdr:col>
                    <xdr:colOff>251460</xdr:colOff>
                    <xdr:row>98</xdr:row>
                    <xdr:rowOff>22860</xdr:rowOff>
                  </to>
                </anchor>
              </controlPr>
            </control>
          </mc:Choice>
        </mc:AlternateContent>
        <mc:AlternateContent xmlns:mc="http://schemas.openxmlformats.org/markup-compatibility/2006">
          <mc:Choice Requires="x14">
            <control shapeId="1380" r:id="rId352" name="Check Box 356">
              <controlPr defaultSize="0" autoFill="0" autoLine="0" autoPict="0">
                <anchor moveWithCells="1">
                  <from>
                    <xdr:col>11</xdr:col>
                    <xdr:colOff>30480</xdr:colOff>
                    <xdr:row>97</xdr:row>
                    <xdr:rowOff>137160</xdr:rowOff>
                  </from>
                  <to>
                    <xdr:col>11</xdr:col>
                    <xdr:colOff>251460</xdr:colOff>
                    <xdr:row>99</xdr:row>
                    <xdr:rowOff>22860</xdr:rowOff>
                  </to>
                </anchor>
              </controlPr>
            </control>
          </mc:Choice>
        </mc:AlternateContent>
        <mc:AlternateContent xmlns:mc="http://schemas.openxmlformats.org/markup-compatibility/2006">
          <mc:Choice Requires="x14">
            <control shapeId="1381" r:id="rId353" name="Check Box 357">
              <controlPr defaultSize="0" autoFill="0" autoLine="0" autoPict="0">
                <anchor moveWithCells="1">
                  <from>
                    <xdr:col>11</xdr:col>
                    <xdr:colOff>30480</xdr:colOff>
                    <xdr:row>98</xdr:row>
                    <xdr:rowOff>137160</xdr:rowOff>
                  </from>
                  <to>
                    <xdr:col>11</xdr:col>
                    <xdr:colOff>251460</xdr:colOff>
                    <xdr:row>100</xdr:row>
                    <xdr:rowOff>22860</xdr:rowOff>
                  </to>
                </anchor>
              </controlPr>
            </control>
          </mc:Choice>
        </mc:AlternateContent>
        <mc:AlternateContent xmlns:mc="http://schemas.openxmlformats.org/markup-compatibility/2006">
          <mc:Choice Requires="x14">
            <control shapeId="1382" r:id="rId354" name="Check Box 358">
              <controlPr defaultSize="0" autoFill="0" autoLine="0" autoPict="0">
                <anchor moveWithCells="1">
                  <from>
                    <xdr:col>11</xdr:col>
                    <xdr:colOff>30480</xdr:colOff>
                    <xdr:row>99</xdr:row>
                    <xdr:rowOff>137160</xdr:rowOff>
                  </from>
                  <to>
                    <xdr:col>11</xdr:col>
                    <xdr:colOff>251460</xdr:colOff>
                    <xdr:row>101</xdr:row>
                    <xdr:rowOff>22860</xdr:rowOff>
                  </to>
                </anchor>
              </controlPr>
            </control>
          </mc:Choice>
        </mc:AlternateContent>
        <mc:AlternateContent xmlns:mc="http://schemas.openxmlformats.org/markup-compatibility/2006">
          <mc:Choice Requires="x14">
            <control shapeId="1383" r:id="rId355" name="Check Box 359">
              <controlPr defaultSize="0" autoFill="0" autoLine="0" autoPict="0">
                <anchor moveWithCells="1">
                  <from>
                    <xdr:col>11</xdr:col>
                    <xdr:colOff>30480</xdr:colOff>
                    <xdr:row>100</xdr:row>
                    <xdr:rowOff>137160</xdr:rowOff>
                  </from>
                  <to>
                    <xdr:col>11</xdr:col>
                    <xdr:colOff>251460</xdr:colOff>
                    <xdr:row>102</xdr:row>
                    <xdr:rowOff>22860</xdr:rowOff>
                  </to>
                </anchor>
              </controlPr>
            </control>
          </mc:Choice>
        </mc:AlternateContent>
        <mc:AlternateContent xmlns:mc="http://schemas.openxmlformats.org/markup-compatibility/2006">
          <mc:Choice Requires="x14">
            <control shapeId="1384" r:id="rId356" name="Check Box 360">
              <controlPr defaultSize="0" autoFill="0" autoLine="0" autoPict="0">
                <anchor moveWithCells="1">
                  <from>
                    <xdr:col>11</xdr:col>
                    <xdr:colOff>30480</xdr:colOff>
                    <xdr:row>101</xdr:row>
                    <xdr:rowOff>137160</xdr:rowOff>
                  </from>
                  <to>
                    <xdr:col>11</xdr:col>
                    <xdr:colOff>251460</xdr:colOff>
                    <xdr:row>103</xdr:row>
                    <xdr:rowOff>22860</xdr:rowOff>
                  </to>
                </anchor>
              </controlPr>
            </control>
          </mc:Choice>
        </mc:AlternateContent>
        <mc:AlternateContent xmlns:mc="http://schemas.openxmlformats.org/markup-compatibility/2006">
          <mc:Choice Requires="x14">
            <control shapeId="1385" r:id="rId357" name="Check Box 361">
              <controlPr defaultSize="0" autoFill="0" autoLine="0" autoPict="0">
                <anchor moveWithCells="1">
                  <from>
                    <xdr:col>11</xdr:col>
                    <xdr:colOff>30480</xdr:colOff>
                    <xdr:row>102</xdr:row>
                    <xdr:rowOff>137160</xdr:rowOff>
                  </from>
                  <to>
                    <xdr:col>11</xdr:col>
                    <xdr:colOff>251460</xdr:colOff>
                    <xdr:row>104</xdr:row>
                    <xdr:rowOff>22860</xdr:rowOff>
                  </to>
                </anchor>
              </controlPr>
            </control>
          </mc:Choice>
        </mc:AlternateContent>
        <mc:AlternateContent xmlns:mc="http://schemas.openxmlformats.org/markup-compatibility/2006">
          <mc:Choice Requires="x14">
            <control shapeId="1386" r:id="rId358" name="Check Box 362">
              <controlPr defaultSize="0" autoFill="0" autoLine="0" autoPict="0">
                <anchor moveWithCells="1">
                  <from>
                    <xdr:col>11</xdr:col>
                    <xdr:colOff>30480</xdr:colOff>
                    <xdr:row>103</xdr:row>
                    <xdr:rowOff>137160</xdr:rowOff>
                  </from>
                  <to>
                    <xdr:col>11</xdr:col>
                    <xdr:colOff>251460</xdr:colOff>
                    <xdr:row>105</xdr:row>
                    <xdr:rowOff>22860</xdr:rowOff>
                  </to>
                </anchor>
              </controlPr>
            </control>
          </mc:Choice>
        </mc:AlternateContent>
        <mc:AlternateContent xmlns:mc="http://schemas.openxmlformats.org/markup-compatibility/2006">
          <mc:Choice Requires="x14">
            <control shapeId="1387" r:id="rId359" name="Check Box 363">
              <controlPr defaultSize="0" autoFill="0" autoLine="0" autoPict="0">
                <anchor moveWithCells="1">
                  <from>
                    <xdr:col>11</xdr:col>
                    <xdr:colOff>30480</xdr:colOff>
                    <xdr:row>104</xdr:row>
                    <xdr:rowOff>137160</xdr:rowOff>
                  </from>
                  <to>
                    <xdr:col>11</xdr:col>
                    <xdr:colOff>251460</xdr:colOff>
                    <xdr:row>106</xdr:row>
                    <xdr:rowOff>22860</xdr:rowOff>
                  </to>
                </anchor>
              </controlPr>
            </control>
          </mc:Choice>
        </mc:AlternateContent>
        <mc:AlternateContent xmlns:mc="http://schemas.openxmlformats.org/markup-compatibility/2006">
          <mc:Choice Requires="x14">
            <control shapeId="1388" r:id="rId360" name="Check Box 364">
              <controlPr defaultSize="0" autoFill="0" autoLine="0" autoPict="0">
                <anchor moveWithCells="1">
                  <from>
                    <xdr:col>11</xdr:col>
                    <xdr:colOff>30480</xdr:colOff>
                    <xdr:row>105</xdr:row>
                    <xdr:rowOff>137160</xdr:rowOff>
                  </from>
                  <to>
                    <xdr:col>11</xdr:col>
                    <xdr:colOff>251460</xdr:colOff>
                    <xdr:row>107</xdr:row>
                    <xdr:rowOff>22860</xdr:rowOff>
                  </to>
                </anchor>
              </controlPr>
            </control>
          </mc:Choice>
        </mc:AlternateContent>
        <mc:AlternateContent xmlns:mc="http://schemas.openxmlformats.org/markup-compatibility/2006">
          <mc:Choice Requires="x14">
            <control shapeId="1389" r:id="rId361" name="Check Box 365">
              <controlPr defaultSize="0" autoFill="0" autoLine="0" autoPict="0">
                <anchor moveWithCells="1">
                  <from>
                    <xdr:col>11</xdr:col>
                    <xdr:colOff>30480</xdr:colOff>
                    <xdr:row>106</xdr:row>
                    <xdr:rowOff>137160</xdr:rowOff>
                  </from>
                  <to>
                    <xdr:col>11</xdr:col>
                    <xdr:colOff>251460</xdr:colOff>
                    <xdr:row>108</xdr:row>
                    <xdr:rowOff>22860</xdr:rowOff>
                  </to>
                </anchor>
              </controlPr>
            </control>
          </mc:Choice>
        </mc:AlternateContent>
        <mc:AlternateContent xmlns:mc="http://schemas.openxmlformats.org/markup-compatibility/2006">
          <mc:Choice Requires="x14">
            <control shapeId="1030" r:id="rId362" name="Check Box 6">
              <controlPr defaultSize="0" autoFill="0" autoLine="0" autoPict="0">
                <anchor moveWithCells="1">
                  <from>
                    <xdr:col>7</xdr:col>
                    <xdr:colOff>30480</xdr:colOff>
                    <xdr:row>3</xdr:row>
                    <xdr:rowOff>137160</xdr:rowOff>
                  </from>
                  <to>
                    <xdr:col>7</xdr:col>
                    <xdr:colOff>251460</xdr:colOff>
                    <xdr:row>5</xdr:row>
                    <xdr:rowOff>22860</xdr:rowOff>
                  </to>
                </anchor>
              </controlPr>
            </control>
          </mc:Choice>
        </mc:AlternateContent>
        <mc:AlternateContent xmlns:mc="http://schemas.openxmlformats.org/markup-compatibility/2006">
          <mc:Choice Requires="x14">
            <control shapeId="1031" r:id="rId363" name="Check Box 7">
              <controlPr defaultSize="0" autoFill="0" autoLine="0" autoPict="0">
                <anchor moveWithCells="1">
                  <from>
                    <xdr:col>7</xdr:col>
                    <xdr:colOff>30480</xdr:colOff>
                    <xdr:row>4</xdr:row>
                    <xdr:rowOff>137160</xdr:rowOff>
                  </from>
                  <to>
                    <xdr:col>7</xdr:col>
                    <xdr:colOff>251460</xdr:colOff>
                    <xdr:row>6</xdr:row>
                    <xdr:rowOff>22860</xdr:rowOff>
                  </to>
                </anchor>
              </controlPr>
            </control>
          </mc:Choice>
        </mc:AlternateContent>
        <mc:AlternateContent xmlns:mc="http://schemas.openxmlformats.org/markup-compatibility/2006">
          <mc:Choice Requires="x14">
            <control shapeId="1286" r:id="rId364" name="Check Box 262">
              <controlPr defaultSize="0" autoFill="0" autoLine="0" autoPict="0">
                <anchor moveWithCells="1">
                  <from>
                    <xdr:col>11</xdr:col>
                    <xdr:colOff>30480</xdr:colOff>
                    <xdr:row>3</xdr:row>
                    <xdr:rowOff>137160</xdr:rowOff>
                  </from>
                  <to>
                    <xdr:col>11</xdr:col>
                    <xdr:colOff>251460</xdr:colOff>
                    <xdr:row>5</xdr:row>
                    <xdr:rowOff>22860</xdr:rowOff>
                  </to>
                </anchor>
              </controlPr>
            </control>
          </mc:Choice>
        </mc:AlternateContent>
        <mc:AlternateContent xmlns:mc="http://schemas.openxmlformats.org/markup-compatibility/2006">
          <mc:Choice Requires="x14">
            <control shapeId="1287" r:id="rId365" name="Check Box 263">
              <controlPr defaultSize="0" autoFill="0" autoLine="0" autoPict="0">
                <anchor moveWithCells="1">
                  <from>
                    <xdr:col>11</xdr:col>
                    <xdr:colOff>30480</xdr:colOff>
                    <xdr:row>4</xdr:row>
                    <xdr:rowOff>137160</xdr:rowOff>
                  </from>
                  <to>
                    <xdr:col>11</xdr:col>
                    <xdr:colOff>251460</xdr:colOff>
                    <xdr:row>6</xdr:row>
                    <xdr:rowOff>22860</xdr:rowOff>
                  </to>
                </anchor>
              </controlPr>
            </control>
          </mc:Choice>
        </mc:AlternateContent>
        <mc:AlternateContent xmlns:mc="http://schemas.openxmlformats.org/markup-compatibility/2006">
          <mc:Choice Requires="x14">
            <control shapeId="1391" r:id="rId366" name="Check Box 367">
              <controlPr defaultSize="0" autoFill="0" autoLine="0" autoPict="0">
                <anchor moveWithCells="1">
                  <from>
                    <xdr:col>7</xdr:col>
                    <xdr:colOff>30480</xdr:colOff>
                    <xdr:row>259</xdr:row>
                    <xdr:rowOff>137160</xdr:rowOff>
                  </from>
                  <to>
                    <xdr:col>7</xdr:col>
                    <xdr:colOff>251460</xdr:colOff>
                    <xdr:row>261</xdr:row>
                    <xdr:rowOff>22860</xdr:rowOff>
                  </to>
                </anchor>
              </controlPr>
            </control>
          </mc:Choice>
        </mc:AlternateContent>
        <mc:AlternateContent xmlns:mc="http://schemas.openxmlformats.org/markup-compatibility/2006">
          <mc:Choice Requires="x14">
            <control shapeId="1392" r:id="rId367" name="Check Box 368">
              <controlPr defaultSize="0" autoFill="0" autoLine="0" autoPict="0">
                <anchor moveWithCells="1">
                  <from>
                    <xdr:col>7</xdr:col>
                    <xdr:colOff>30480</xdr:colOff>
                    <xdr:row>260</xdr:row>
                    <xdr:rowOff>137160</xdr:rowOff>
                  </from>
                  <to>
                    <xdr:col>7</xdr:col>
                    <xdr:colOff>251460</xdr:colOff>
                    <xdr:row>262</xdr:row>
                    <xdr:rowOff>22860</xdr:rowOff>
                  </to>
                </anchor>
              </controlPr>
            </control>
          </mc:Choice>
        </mc:AlternateContent>
        <mc:AlternateContent xmlns:mc="http://schemas.openxmlformats.org/markup-compatibility/2006">
          <mc:Choice Requires="x14">
            <control shapeId="1393" r:id="rId368" name="Check Box 369">
              <controlPr defaultSize="0" autoFill="0" autoLine="0" autoPict="0">
                <anchor moveWithCells="1">
                  <from>
                    <xdr:col>7</xdr:col>
                    <xdr:colOff>30480</xdr:colOff>
                    <xdr:row>261</xdr:row>
                    <xdr:rowOff>137160</xdr:rowOff>
                  </from>
                  <to>
                    <xdr:col>7</xdr:col>
                    <xdr:colOff>251460</xdr:colOff>
                    <xdr:row>263</xdr:row>
                    <xdr:rowOff>22860</xdr:rowOff>
                  </to>
                </anchor>
              </controlPr>
            </control>
          </mc:Choice>
        </mc:AlternateContent>
        <mc:AlternateContent xmlns:mc="http://schemas.openxmlformats.org/markup-compatibility/2006">
          <mc:Choice Requires="x14">
            <control shapeId="1394" r:id="rId369" name="Check Box 370">
              <controlPr defaultSize="0" autoFill="0" autoLine="0" autoPict="0">
                <anchor moveWithCells="1">
                  <from>
                    <xdr:col>7</xdr:col>
                    <xdr:colOff>30480</xdr:colOff>
                    <xdr:row>262</xdr:row>
                    <xdr:rowOff>137160</xdr:rowOff>
                  </from>
                  <to>
                    <xdr:col>7</xdr:col>
                    <xdr:colOff>251460</xdr:colOff>
                    <xdr:row>264</xdr:row>
                    <xdr:rowOff>22860</xdr:rowOff>
                  </to>
                </anchor>
              </controlPr>
            </control>
          </mc:Choice>
        </mc:AlternateContent>
        <mc:AlternateContent xmlns:mc="http://schemas.openxmlformats.org/markup-compatibility/2006">
          <mc:Choice Requires="x14">
            <control shapeId="1395" r:id="rId370" name="Check Box 371">
              <controlPr defaultSize="0" autoFill="0" autoLine="0" autoPict="0">
                <anchor moveWithCells="1">
                  <from>
                    <xdr:col>7</xdr:col>
                    <xdr:colOff>30480</xdr:colOff>
                    <xdr:row>263</xdr:row>
                    <xdr:rowOff>137160</xdr:rowOff>
                  </from>
                  <to>
                    <xdr:col>7</xdr:col>
                    <xdr:colOff>251460</xdr:colOff>
                    <xdr:row>265</xdr:row>
                    <xdr:rowOff>22860</xdr:rowOff>
                  </to>
                </anchor>
              </controlPr>
            </control>
          </mc:Choice>
        </mc:AlternateContent>
        <mc:AlternateContent xmlns:mc="http://schemas.openxmlformats.org/markup-compatibility/2006">
          <mc:Choice Requires="x14">
            <control shapeId="1396" r:id="rId371" name="Check Box 372">
              <controlPr defaultSize="0" autoFill="0" autoLine="0" autoPict="0">
                <anchor moveWithCells="1">
                  <from>
                    <xdr:col>7</xdr:col>
                    <xdr:colOff>30480</xdr:colOff>
                    <xdr:row>264</xdr:row>
                    <xdr:rowOff>137160</xdr:rowOff>
                  </from>
                  <to>
                    <xdr:col>7</xdr:col>
                    <xdr:colOff>251460</xdr:colOff>
                    <xdr:row>266</xdr:row>
                    <xdr:rowOff>22860</xdr:rowOff>
                  </to>
                </anchor>
              </controlPr>
            </control>
          </mc:Choice>
        </mc:AlternateContent>
        <mc:AlternateContent xmlns:mc="http://schemas.openxmlformats.org/markup-compatibility/2006">
          <mc:Choice Requires="x14">
            <control shapeId="1397" r:id="rId372" name="Check Box 373">
              <controlPr defaultSize="0" autoFill="0" autoLine="0" autoPict="0">
                <anchor moveWithCells="1">
                  <from>
                    <xdr:col>7</xdr:col>
                    <xdr:colOff>30480</xdr:colOff>
                    <xdr:row>265</xdr:row>
                    <xdr:rowOff>137160</xdr:rowOff>
                  </from>
                  <to>
                    <xdr:col>7</xdr:col>
                    <xdr:colOff>251460</xdr:colOff>
                    <xdr:row>267</xdr:row>
                    <xdr:rowOff>22860</xdr:rowOff>
                  </to>
                </anchor>
              </controlPr>
            </control>
          </mc:Choice>
        </mc:AlternateContent>
        <mc:AlternateContent xmlns:mc="http://schemas.openxmlformats.org/markup-compatibility/2006">
          <mc:Choice Requires="x14">
            <control shapeId="1398" r:id="rId373" name="Check Box 374">
              <controlPr defaultSize="0" autoFill="0" autoLine="0" autoPict="0">
                <anchor moveWithCells="1">
                  <from>
                    <xdr:col>7</xdr:col>
                    <xdr:colOff>30480</xdr:colOff>
                    <xdr:row>266</xdr:row>
                    <xdr:rowOff>137160</xdr:rowOff>
                  </from>
                  <to>
                    <xdr:col>7</xdr:col>
                    <xdr:colOff>251460</xdr:colOff>
                    <xdr:row>268</xdr:row>
                    <xdr:rowOff>22860</xdr:rowOff>
                  </to>
                </anchor>
              </controlPr>
            </control>
          </mc:Choice>
        </mc:AlternateContent>
        <mc:AlternateContent xmlns:mc="http://schemas.openxmlformats.org/markup-compatibility/2006">
          <mc:Choice Requires="x14">
            <control shapeId="1399" r:id="rId374" name="Check Box 375">
              <controlPr defaultSize="0" autoFill="0" autoLine="0" autoPict="0">
                <anchor moveWithCells="1">
                  <from>
                    <xdr:col>7</xdr:col>
                    <xdr:colOff>30480</xdr:colOff>
                    <xdr:row>267</xdr:row>
                    <xdr:rowOff>137160</xdr:rowOff>
                  </from>
                  <to>
                    <xdr:col>7</xdr:col>
                    <xdr:colOff>251460</xdr:colOff>
                    <xdr:row>269</xdr:row>
                    <xdr:rowOff>22860</xdr:rowOff>
                  </to>
                </anchor>
              </controlPr>
            </control>
          </mc:Choice>
        </mc:AlternateContent>
        <mc:AlternateContent xmlns:mc="http://schemas.openxmlformats.org/markup-compatibility/2006">
          <mc:Choice Requires="x14">
            <control shapeId="1400" r:id="rId375" name="Check Box 376">
              <controlPr defaultSize="0" autoFill="0" autoLine="0" autoPict="0">
                <anchor moveWithCells="1">
                  <from>
                    <xdr:col>7</xdr:col>
                    <xdr:colOff>30480</xdr:colOff>
                    <xdr:row>268</xdr:row>
                    <xdr:rowOff>137160</xdr:rowOff>
                  </from>
                  <to>
                    <xdr:col>7</xdr:col>
                    <xdr:colOff>251460</xdr:colOff>
                    <xdr:row>270</xdr:row>
                    <xdr:rowOff>22860</xdr:rowOff>
                  </to>
                </anchor>
              </controlPr>
            </control>
          </mc:Choice>
        </mc:AlternateContent>
        <mc:AlternateContent xmlns:mc="http://schemas.openxmlformats.org/markup-compatibility/2006">
          <mc:Choice Requires="x14">
            <control shapeId="1401" r:id="rId376" name="Check Box 377">
              <controlPr defaultSize="0" autoFill="0" autoLine="0" autoPict="0">
                <anchor moveWithCells="1">
                  <from>
                    <xdr:col>7</xdr:col>
                    <xdr:colOff>30480</xdr:colOff>
                    <xdr:row>269</xdr:row>
                    <xdr:rowOff>137160</xdr:rowOff>
                  </from>
                  <to>
                    <xdr:col>7</xdr:col>
                    <xdr:colOff>251460</xdr:colOff>
                    <xdr:row>271</xdr:row>
                    <xdr:rowOff>22860</xdr:rowOff>
                  </to>
                </anchor>
              </controlPr>
            </control>
          </mc:Choice>
        </mc:AlternateContent>
        <mc:AlternateContent xmlns:mc="http://schemas.openxmlformats.org/markup-compatibility/2006">
          <mc:Choice Requires="x14">
            <control shapeId="1402" r:id="rId377" name="Check Box 378">
              <controlPr defaultSize="0" autoFill="0" autoLine="0" autoPict="0">
                <anchor moveWithCells="1">
                  <from>
                    <xdr:col>7</xdr:col>
                    <xdr:colOff>30480</xdr:colOff>
                    <xdr:row>270</xdr:row>
                    <xdr:rowOff>137160</xdr:rowOff>
                  </from>
                  <to>
                    <xdr:col>7</xdr:col>
                    <xdr:colOff>251460</xdr:colOff>
                    <xdr:row>272</xdr:row>
                    <xdr:rowOff>22860</xdr:rowOff>
                  </to>
                </anchor>
              </controlPr>
            </control>
          </mc:Choice>
        </mc:AlternateContent>
        <mc:AlternateContent xmlns:mc="http://schemas.openxmlformats.org/markup-compatibility/2006">
          <mc:Choice Requires="x14">
            <control shapeId="1403" r:id="rId378" name="Check Box 379">
              <controlPr defaultSize="0" autoFill="0" autoLine="0" autoPict="0">
                <anchor moveWithCells="1">
                  <from>
                    <xdr:col>7</xdr:col>
                    <xdr:colOff>30480</xdr:colOff>
                    <xdr:row>271</xdr:row>
                    <xdr:rowOff>137160</xdr:rowOff>
                  </from>
                  <to>
                    <xdr:col>7</xdr:col>
                    <xdr:colOff>251460</xdr:colOff>
                    <xdr:row>273</xdr:row>
                    <xdr:rowOff>22860</xdr:rowOff>
                  </to>
                </anchor>
              </controlPr>
            </control>
          </mc:Choice>
        </mc:AlternateContent>
        <mc:AlternateContent xmlns:mc="http://schemas.openxmlformats.org/markup-compatibility/2006">
          <mc:Choice Requires="x14">
            <control shapeId="1404" r:id="rId379" name="Check Box 380">
              <controlPr defaultSize="0" autoFill="0" autoLine="0" autoPict="0">
                <anchor moveWithCells="1">
                  <from>
                    <xdr:col>7</xdr:col>
                    <xdr:colOff>30480</xdr:colOff>
                    <xdr:row>272</xdr:row>
                    <xdr:rowOff>137160</xdr:rowOff>
                  </from>
                  <to>
                    <xdr:col>7</xdr:col>
                    <xdr:colOff>251460</xdr:colOff>
                    <xdr:row>274</xdr:row>
                    <xdr:rowOff>22860</xdr:rowOff>
                  </to>
                </anchor>
              </controlPr>
            </control>
          </mc:Choice>
        </mc:AlternateContent>
        <mc:AlternateContent xmlns:mc="http://schemas.openxmlformats.org/markup-compatibility/2006">
          <mc:Choice Requires="x14">
            <control shapeId="1405" r:id="rId380" name="Check Box 381">
              <controlPr defaultSize="0" autoFill="0" autoLine="0" autoPict="0">
                <anchor moveWithCells="1">
                  <from>
                    <xdr:col>7</xdr:col>
                    <xdr:colOff>30480</xdr:colOff>
                    <xdr:row>273</xdr:row>
                    <xdr:rowOff>137160</xdr:rowOff>
                  </from>
                  <to>
                    <xdr:col>7</xdr:col>
                    <xdr:colOff>251460</xdr:colOff>
                    <xdr:row>275</xdr:row>
                    <xdr:rowOff>22860</xdr:rowOff>
                  </to>
                </anchor>
              </controlPr>
            </control>
          </mc:Choice>
        </mc:AlternateContent>
        <mc:AlternateContent xmlns:mc="http://schemas.openxmlformats.org/markup-compatibility/2006">
          <mc:Choice Requires="x14">
            <control shapeId="1406" r:id="rId381" name="Check Box 382">
              <controlPr defaultSize="0" autoFill="0" autoLine="0" autoPict="0">
                <anchor moveWithCells="1">
                  <from>
                    <xdr:col>7</xdr:col>
                    <xdr:colOff>30480</xdr:colOff>
                    <xdr:row>274</xdr:row>
                    <xdr:rowOff>137160</xdr:rowOff>
                  </from>
                  <to>
                    <xdr:col>7</xdr:col>
                    <xdr:colOff>251460</xdr:colOff>
                    <xdr:row>276</xdr:row>
                    <xdr:rowOff>22860</xdr:rowOff>
                  </to>
                </anchor>
              </controlPr>
            </control>
          </mc:Choice>
        </mc:AlternateContent>
        <mc:AlternateContent xmlns:mc="http://schemas.openxmlformats.org/markup-compatibility/2006">
          <mc:Choice Requires="x14">
            <control shapeId="1407" r:id="rId382" name="Check Box 383">
              <controlPr defaultSize="0" autoFill="0" autoLine="0" autoPict="0">
                <anchor moveWithCells="1">
                  <from>
                    <xdr:col>7</xdr:col>
                    <xdr:colOff>30480</xdr:colOff>
                    <xdr:row>275</xdr:row>
                    <xdr:rowOff>137160</xdr:rowOff>
                  </from>
                  <to>
                    <xdr:col>7</xdr:col>
                    <xdr:colOff>251460</xdr:colOff>
                    <xdr:row>277</xdr:row>
                    <xdr:rowOff>22860</xdr:rowOff>
                  </to>
                </anchor>
              </controlPr>
            </control>
          </mc:Choice>
        </mc:AlternateContent>
        <mc:AlternateContent xmlns:mc="http://schemas.openxmlformats.org/markup-compatibility/2006">
          <mc:Choice Requires="x14">
            <control shapeId="1408" r:id="rId383" name="Check Box 384">
              <controlPr defaultSize="0" autoFill="0" autoLine="0" autoPict="0">
                <anchor moveWithCells="1">
                  <from>
                    <xdr:col>7</xdr:col>
                    <xdr:colOff>30480</xdr:colOff>
                    <xdr:row>276</xdr:row>
                    <xdr:rowOff>137160</xdr:rowOff>
                  </from>
                  <to>
                    <xdr:col>7</xdr:col>
                    <xdr:colOff>251460</xdr:colOff>
                    <xdr:row>278</xdr:row>
                    <xdr:rowOff>22860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rgb="FF00B050"/>
  </sheetPr>
  <dimension ref="A1:G21"/>
  <sheetViews>
    <sheetView showGridLines="0" view="pageBreakPreview" zoomScaleNormal="100" zoomScaleSheetLayoutView="100" workbookViewId="0">
      <pane ySplit="6" topLeftCell="A7" activePane="bottomLeft" state="frozen"/>
      <selection pane="bottomLeft" activeCell="C15" sqref="C15"/>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1620</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72" t="s">
        <v>1621</v>
      </c>
      <c r="B6" s="74" t="s">
        <v>1622</v>
      </c>
      <c r="C6" s="74" t="s">
        <v>1611</v>
      </c>
      <c r="D6" s="73"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44"/>
      <c r="G9" s="145"/>
    </row>
    <row r="10" spans="1:7" s="54" customFormat="1" ht="29.1" customHeight="1" x14ac:dyDescent="0.2">
      <c r="A10" s="112"/>
      <c r="B10" s="84"/>
      <c r="C10" s="152"/>
      <c r="D10" s="242" t="s">
        <v>1614</v>
      </c>
      <c r="E10" s="243"/>
      <c r="F10" s="244"/>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tabColor theme="8" tint="0.79998168889431442"/>
    <pageSetUpPr fitToPage="1"/>
  </sheetPr>
  <dimension ref="A1:AF102"/>
  <sheetViews>
    <sheetView view="pageBreakPreview" zoomScale="85" zoomScaleNormal="85" zoomScaleSheetLayoutView="85" workbookViewId="0">
      <pane ySplit="2" topLeftCell="A3" activePane="bottomLeft" state="frozen"/>
      <selection pane="bottomLeft" activeCell="G9" sqref="G9"/>
    </sheetView>
  </sheetViews>
  <sheetFormatPr defaultColWidth="9" defaultRowHeight="18" x14ac:dyDescent="0.45"/>
  <cols>
    <col min="1" max="2" width="7.19921875" customWidth="1"/>
    <col min="3" max="3" width="20.69921875" customWidth="1"/>
    <col min="4" max="4" width="14.09765625" bestFit="1" customWidth="1"/>
    <col min="5" max="5" width="17.19921875" bestFit="1" customWidth="1"/>
    <col min="6" max="6" width="9.5" bestFit="1" customWidth="1"/>
    <col min="7" max="7" width="44.19921875" bestFit="1" customWidth="1"/>
    <col min="8" max="8" width="17.5" bestFit="1" customWidth="1"/>
    <col min="9" max="10" width="11.19921875" bestFit="1" customWidth="1"/>
    <col min="11" max="11" width="15.59765625" bestFit="1" customWidth="1"/>
    <col min="12" max="12" width="13.19921875" bestFit="1" customWidth="1"/>
    <col min="13" max="13" width="9" customWidth="1"/>
    <col min="14" max="14" width="1.69921875" customWidth="1"/>
    <col min="15" max="16" width="1.19921875" customWidth="1"/>
    <col min="17" max="17" width="19.69921875" customWidth="1"/>
    <col min="18" max="19" width="17.19921875" customWidth="1"/>
    <col min="20" max="20" width="10.69921875" customWidth="1"/>
    <col min="21" max="23" width="13" customWidth="1"/>
    <col min="24" max="24" width="9" customWidth="1"/>
    <col min="25" max="25" width="17.5" bestFit="1" customWidth="1"/>
    <col min="26" max="26" width="9" customWidth="1"/>
    <col min="27" max="27" width="29.19921875" style="165" hidden="1" customWidth="1"/>
    <col min="28" max="28" width="44.19921875" hidden="1" customWidth="1"/>
    <col min="29" max="29" width="5.19921875" hidden="1" customWidth="1"/>
    <col min="30" max="30" width="0" hidden="1" customWidth="1"/>
    <col min="31" max="31" width="11" hidden="1" customWidth="1"/>
    <col min="32" max="32" width="0" hidden="1" customWidth="1"/>
  </cols>
  <sheetData>
    <row r="1" spans="1:32" ht="40.200000000000003" customHeight="1" x14ac:dyDescent="0.45">
      <c r="A1" s="215"/>
    </row>
    <row r="2" spans="1:32" ht="18.75" customHeight="1" x14ac:dyDescent="0.45">
      <c r="A2" s="166" t="s">
        <v>1623</v>
      </c>
      <c r="B2" s="166" t="s">
        <v>1624</v>
      </c>
      <c r="C2" s="166" t="s">
        <v>1625</v>
      </c>
      <c r="D2" s="167" t="s">
        <v>1626</v>
      </c>
      <c r="E2" s="167" t="s">
        <v>1627</v>
      </c>
      <c r="F2" s="167" t="s">
        <v>1628</v>
      </c>
      <c r="G2" s="167" t="s">
        <v>1629</v>
      </c>
      <c r="H2" s="167" t="s">
        <v>1630</v>
      </c>
      <c r="I2" s="167" t="s">
        <v>1631</v>
      </c>
      <c r="J2" s="167" t="s">
        <v>1632</v>
      </c>
      <c r="K2" s="167" t="s">
        <v>1315</v>
      </c>
      <c r="L2" s="167" t="s">
        <v>1633</v>
      </c>
      <c r="M2" s="167" t="s">
        <v>1634</v>
      </c>
      <c r="Q2" s="167" t="s">
        <v>1625</v>
      </c>
      <c r="R2" s="167" t="s">
        <v>1626</v>
      </c>
      <c r="S2" s="167" t="s">
        <v>1627</v>
      </c>
      <c r="T2" s="168" t="s">
        <v>1635</v>
      </c>
      <c r="U2" s="167" t="s">
        <v>1636</v>
      </c>
      <c r="V2" s="167" t="s">
        <v>1307</v>
      </c>
      <c r="W2" s="167" t="s">
        <v>1291</v>
      </c>
      <c r="AA2" s="1058" t="s">
        <v>1637</v>
      </c>
      <c r="AB2" s="169" t="s">
        <v>1638</v>
      </c>
      <c r="AC2" s="169" t="s">
        <v>1639</v>
      </c>
      <c r="AE2" s="169" t="s">
        <v>1632</v>
      </c>
      <c r="AF2" s="169" t="s">
        <v>1639</v>
      </c>
    </row>
    <row r="3" spans="1:32" x14ac:dyDescent="0.45">
      <c r="A3" s="170">
        <v>1</v>
      </c>
      <c r="B3" s="170">
        <v>1</v>
      </c>
      <c r="C3" s="170" t="s">
        <v>1640</v>
      </c>
      <c r="D3" s="172" t="s">
        <v>1372</v>
      </c>
      <c r="E3" s="172" t="s">
        <v>1373</v>
      </c>
      <c r="F3" s="173">
        <v>10000</v>
      </c>
      <c r="G3" s="172" t="s">
        <v>1641</v>
      </c>
      <c r="H3" s="174">
        <v>560</v>
      </c>
      <c r="I3" s="172" t="s">
        <v>1642</v>
      </c>
      <c r="J3" s="172" t="s">
        <v>1643</v>
      </c>
      <c r="K3" s="175" t="s">
        <v>1644</v>
      </c>
      <c r="L3" s="176">
        <v>840</v>
      </c>
      <c r="M3" s="177">
        <v>8400000</v>
      </c>
      <c r="Q3" s="170" t="s">
        <v>1640</v>
      </c>
      <c r="R3" s="170" t="s">
        <v>1372</v>
      </c>
      <c r="S3" s="170" t="s">
        <v>1645</v>
      </c>
      <c r="T3" s="177">
        <v>30000</v>
      </c>
      <c r="U3" s="176">
        <v>1890</v>
      </c>
      <c r="V3" s="176">
        <v>34444</v>
      </c>
      <c r="W3" s="177">
        <v>65100000</v>
      </c>
      <c r="AA3" s="1058"/>
      <c r="AB3" s="178" t="s">
        <v>1641</v>
      </c>
      <c r="AC3" s="179">
        <v>1.5</v>
      </c>
      <c r="AE3" s="180" t="s">
        <v>1646</v>
      </c>
      <c r="AF3" s="180">
        <v>1.08</v>
      </c>
    </row>
    <row r="4" spans="1:32" x14ac:dyDescent="0.45">
      <c r="A4" s="170">
        <v>2</v>
      </c>
      <c r="B4" s="170">
        <v>1</v>
      </c>
      <c r="C4" s="170" t="s">
        <v>1640</v>
      </c>
      <c r="D4" s="172" t="s">
        <v>1372</v>
      </c>
      <c r="E4" s="172" t="s">
        <v>1373</v>
      </c>
      <c r="F4" s="173">
        <v>30000</v>
      </c>
      <c r="G4" s="172" t="s">
        <v>1641</v>
      </c>
      <c r="H4" s="174">
        <v>1260</v>
      </c>
      <c r="I4" s="172" t="s">
        <v>1642</v>
      </c>
      <c r="J4" s="172" t="s">
        <v>1643</v>
      </c>
      <c r="K4" s="175" t="s">
        <v>1644</v>
      </c>
      <c r="L4" s="176">
        <v>1890</v>
      </c>
      <c r="M4" s="177">
        <v>56700000</v>
      </c>
      <c r="Q4" s="170" t="s">
        <v>1647</v>
      </c>
      <c r="R4" s="170" t="s">
        <v>1375</v>
      </c>
      <c r="S4" s="170" t="s">
        <v>1648</v>
      </c>
      <c r="T4" s="177">
        <v>50000</v>
      </c>
      <c r="U4" s="176">
        <v>1170</v>
      </c>
      <c r="V4" s="176">
        <v>50233</v>
      </c>
      <c r="W4" s="177">
        <v>58773000</v>
      </c>
      <c r="AA4" s="1058"/>
      <c r="AB4" s="178" t="s">
        <v>1649</v>
      </c>
      <c r="AC4" s="179">
        <v>1</v>
      </c>
      <c r="AE4" s="180" t="s">
        <v>1650</v>
      </c>
      <c r="AF4" s="180">
        <v>1.1000000000000001</v>
      </c>
    </row>
    <row r="5" spans="1:32" x14ac:dyDescent="0.45">
      <c r="A5" s="170">
        <v>1</v>
      </c>
      <c r="B5" s="170">
        <v>2</v>
      </c>
      <c r="C5" s="170" t="s">
        <v>1647</v>
      </c>
      <c r="D5" s="172" t="s">
        <v>1375</v>
      </c>
      <c r="E5" s="172" t="s">
        <v>1651</v>
      </c>
      <c r="F5" s="173">
        <v>500</v>
      </c>
      <c r="G5" s="172" t="s">
        <v>1641</v>
      </c>
      <c r="H5" s="174">
        <v>365</v>
      </c>
      <c r="I5" s="172" t="s">
        <v>1642</v>
      </c>
      <c r="J5" s="172" t="s">
        <v>1643</v>
      </c>
      <c r="K5" s="175" t="s">
        <v>1652</v>
      </c>
      <c r="L5" s="176">
        <v>547.5</v>
      </c>
      <c r="M5" s="177">
        <v>273750</v>
      </c>
      <c r="Q5" s="170" t="s">
        <v>1653</v>
      </c>
      <c r="R5" s="170" t="s">
        <v>1654</v>
      </c>
      <c r="S5" s="170" t="s">
        <v>1655</v>
      </c>
      <c r="T5" s="177">
        <v>30000</v>
      </c>
      <c r="U5" s="176">
        <v>1200</v>
      </c>
      <c r="V5" s="176">
        <v>32812</v>
      </c>
      <c r="W5" s="177">
        <v>39375000</v>
      </c>
      <c r="AA5" s="1058"/>
      <c r="AB5" s="178" t="s">
        <v>1656</v>
      </c>
      <c r="AC5" s="179">
        <v>1</v>
      </c>
    </row>
    <row r="6" spans="1:32" x14ac:dyDescent="0.45">
      <c r="A6" s="170">
        <v>2</v>
      </c>
      <c r="B6" s="170">
        <v>2</v>
      </c>
      <c r="C6" s="170" t="s">
        <v>1647</v>
      </c>
      <c r="D6" s="172" t="s">
        <v>1375</v>
      </c>
      <c r="E6" s="172" t="s">
        <v>1651</v>
      </c>
      <c r="F6" s="173">
        <v>50000</v>
      </c>
      <c r="G6" s="172" t="s">
        <v>1641</v>
      </c>
      <c r="H6" s="174">
        <v>780</v>
      </c>
      <c r="I6" s="172" t="s">
        <v>1642</v>
      </c>
      <c r="J6" s="172" t="s">
        <v>1643</v>
      </c>
      <c r="K6" s="175" t="s">
        <v>1652</v>
      </c>
      <c r="L6" s="176">
        <v>1170</v>
      </c>
      <c r="M6" s="177">
        <v>58500000</v>
      </c>
      <c r="Q6" s="170" t="s">
        <v>23</v>
      </c>
      <c r="R6" s="170" t="s">
        <v>23</v>
      </c>
      <c r="S6" s="170" t="s">
        <v>23</v>
      </c>
      <c r="T6" s="177">
        <v>0</v>
      </c>
      <c r="U6" s="176">
        <v>0</v>
      </c>
      <c r="V6" s="176" t="s">
        <v>23</v>
      </c>
      <c r="W6" s="177">
        <v>0</v>
      </c>
      <c r="AA6" s="1058"/>
      <c r="AB6" s="178" t="s">
        <v>1657</v>
      </c>
      <c r="AC6" s="179">
        <v>1.2</v>
      </c>
    </row>
    <row r="7" spans="1:32" x14ac:dyDescent="0.45">
      <c r="A7" s="170">
        <v>1</v>
      </c>
      <c r="B7" s="170">
        <v>3</v>
      </c>
      <c r="C7" s="170" t="s">
        <v>1653</v>
      </c>
      <c r="D7" s="172" t="s">
        <v>1654</v>
      </c>
      <c r="E7" s="172" t="s">
        <v>1658</v>
      </c>
      <c r="F7" s="173">
        <v>30000</v>
      </c>
      <c r="G7" s="172" t="s">
        <v>1641</v>
      </c>
      <c r="H7" s="174">
        <v>800</v>
      </c>
      <c r="I7" s="172" t="s">
        <v>1642</v>
      </c>
      <c r="J7" s="172" t="s">
        <v>1643</v>
      </c>
      <c r="K7" s="175" t="s">
        <v>1659</v>
      </c>
      <c r="L7" s="176">
        <v>1200</v>
      </c>
      <c r="M7" s="177">
        <v>36000000</v>
      </c>
      <c r="Q7" s="170" t="s">
        <v>23</v>
      </c>
      <c r="R7" s="170" t="s">
        <v>23</v>
      </c>
      <c r="S7" s="170" t="s">
        <v>23</v>
      </c>
      <c r="T7" s="177">
        <v>0</v>
      </c>
      <c r="U7" s="176">
        <v>0</v>
      </c>
      <c r="V7" s="176" t="s">
        <v>23</v>
      </c>
      <c r="W7" s="177">
        <v>0</v>
      </c>
      <c r="AA7" s="1058"/>
      <c r="AB7" s="178" t="s">
        <v>1660</v>
      </c>
      <c r="AC7" s="179">
        <v>1</v>
      </c>
    </row>
    <row r="8" spans="1:32" x14ac:dyDescent="0.45">
      <c r="A8" s="170">
        <v>2</v>
      </c>
      <c r="B8" s="170">
        <v>3</v>
      </c>
      <c r="C8" s="170" t="s">
        <v>1653</v>
      </c>
      <c r="D8" s="172" t="s">
        <v>1654</v>
      </c>
      <c r="E8" s="172" t="s">
        <v>1658</v>
      </c>
      <c r="F8" s="173">
        <v>3000</v>
      </c>
      <c r="G8" s="172" t="s">
        <v>1641</v>
      </c>
      <c r="H8" s="174">
        <v>750</v>
      </c>
      <c r="I8" s="172" t="s">
        <v>1642</v>
      </c>
      <c r="J8" s="172" t="s">
        <v>1643</v>
      </c>
      <c r="K8" s="175" t="s">
        <v>1659</v>
      </c>
      <c r="L8" s="176">
        <v>1125</v>
      </c>
      <c r="M8" s="177">
        <v>3375000</v>
      </c>
      <c r="Q8" s="170" t="s">
        <v>23</v>
      </c>
      <c r="R8" s="170" t="s">
        <v>23</v>
      </c>
      <c r="S8" s="170" t="s">
        <v>23</v>
      </c>
      <c r="T8" s="177">
        <v>0</v>
      </c>
      <c r="U8" s="176">
        <v>0</v>
      </c>
      <c r="V8" s="176" t="s">
        <v>23</v>
      </c>
      <c r="W8" s="177">
        <v>0</v>
      </c>
      <c r="AA8" s="1058"/>
      <c r="AB8" s="178" t="s">
        <v>1661</v>
      </c>
      <c r="AC8" s="179">
        <v>1.2</v>
      </c>
    </row>
    <row r="9" spans="1:32" x14ac:dyDescent="0.45">
      <c r="A9" s="170">
        <v>1</v>
      </c>
      <c r="B9" s="170">
        <v>4</v>
      </c>
      <c r="C9" s="170" t="s">
        <v>23</v>
      </c>
      <c r="D9" s="171"/>
      <c r="E9" s="172"/>
      <c r="F9" s="173"/>
      <c r="G9" s="172"/>
      <c r="H9" s="174"/>
      <c r="I9" s="172"/>
      <c r="J9" s="172"/>
      <c r="K9" s="175"/>
      <c r="L9" s="176" t="s">
        <v>23</v>
      </c>
      <c r="M9" s="177" t="s">
        <v>23</v>
      </c>
      <c r="Q9" s="170" t="s">
        <v>23</v>
      </c>
      <c r="R9" s="170" t="s">
        <v>23</v>
      </c>
      <c r="S9" s="170" t="s">
        <v>23</v>
      </c>
      <c r="T9" s="177">
        <v>0</v>
      </c>
      <c r="U9" s="176">
        <v>0</v>
      </c>
      <c r="V9" s="176" t="s">
        <v>23</v>
      </c>
      <c r="W9" s="177">
        <v>0</v>
      </c>
      <c r="AA9" s="1058"/>
      <c r="AB9" s="178" t="s">
        <v>1662</v>
      </c>
      <c r="AC9" s="179">
        <v>1</v>
      </c>
    </row>
    <row r="10" spans="1:32" x14ac:dyDescent="0.45">
      <c r="A10" s="170">
        <f>COUNTIF(C$3:C10,C10)</f>
        <v>2</v>
      </c>
      <c r="B10" s="170">
        <f>COUNTIF(A$3:A10,1)</f>
        <v>4</v>
      </c>
      <c r="C10" s="170" t="str">
        <f t="shared" ref="C10:C15" si="0">K10&amp;D10</f>
        <v/>
      </c>
      <c r="D10" s="172"/>
      <c r="E10" s="172"/>
      <c r="F10" s="173"/>
      <c r="G10" s="172"/>
      <c r="H10" s="174"/>
      <c r="I10" s="172"/>
      <c r="J10" s="172"/>
      <c r="K10" s="175"/>
      <c r="L10" s="176" t="str">
        <f t="shared" ref="L10:L44" si="1">IFERROR(IF(I10="税抜",ROUNDDOWN(H10*VLOOKUP(J10,$AE$3:$AF$4,2,FALSE)*VLOOKUP(G10,$AB$3:$AC$9,2,FALSE),2),ROUNDDOWN(H10*VLOOKUP(G10,$AB$3:$AC$9,2,FALSE),2)),"")</f>
        <v/>
      </c>
      <c r="M10" s="177" t="str">
        <f t="shared" ref="M10:M44" si="2">IFERROR(ROUNDDOWN(L10*F10,0),"")</f>
        <v/>
      </c>
      <c r="Q10" s="170" t="str">
        <f t="shared" ref="Q10:Q34" si="3">IFERROR(VLOOKUP(ROW()-2,$B:$M,2,FALSE),"")</f>
        <v/>
      </c>
      <c r="R10" s="170" t="str">
        <f t="shared" ref="R10:R44" si="4">RIGHT(Q10,12)</f>
        <v/>
      </c>
      <c r="S10" s="170" t="str">
        <f t="shared" ref="S10:S34" si="5">IFERROR(IF(VLOOKUP(ROW()-2,$B:$M,4,FALSE)=0,"",VLOOKUP(ROW()-2,$B:$M,4,FALSE)),"")</f>
        <v/>
      </c>
      <c r="T10" s="177">
        <f t="array" ref="T10">MAX(IF(C:C=Q10,F:F))</f>
        <v>0</v>
      </c>
      <c r="U10" s="176">
        <f t="array" ref="U10">MIN(IF(F:F=T10,IF(C:C=Q10,L:L)))</f>
        <v>0</v>
      </c>
      <c r="V10" s="176" t="str">
        <f t="shared" ref="V10" si="6">IFERROR(ROUNDDOWN(W10/U10,0),"")</f>
        <v/>
      </c>
      <c r="W10" s="177">
        <f t="shared" ref="W10:W35" si="7">ROUNDDOWN(SUMIF(C:C,Q10,M:M)/1000,0)*1000</f>
        <v>0</v>
      </c>
      <c r="AA10" s="1058"/>
    </row>
    <row r="11" spans="1:32" x14ac:dyDescent="0.45">
      <c r="A11" s="170">
        <f>COUNTIF(C$3:C11,C11)</f>
        <v>3</v>
      </c>
      <c r="B11" s="170">
        <f>COUNTIF(A$3:A11,1)</f>
        <v>4</v>
      </c>
      <c r="C11" s="170" t="str">
        <f t="shared" si="0"/>
        <v/>
      </c>
      <c r="D11" s="172"/>
      <c r="E11" s="172"/>
      <c r="F11" s="173"/>
      <c r="G11" s="172"/>
      <c r="H11" s="174"/>
      <c r="I11" s="172"/>
      <c r="J11" s="172"/>
      <c r="K11" s="175"/>
      <c r="L11" s="176" t="str">
        <f t="shared" si="1"/>
        <v/>
      </c>
      <c r="M11" s="177" t="str">
        <f t="shared" si="2"/>
        <v/>
      </c>
      <c r="Q11" s="170" t="str">
        <f t="shared" si="3"/>
        <v/>
      </c>
      <c r="R11" s="170" t="str">
        <f t="shared" si="4"/>
        <v/>
      </c>
      <c r="S11" s="170" t="str">
        <f t="shared" si="5"/>
        <v/>
      </c>
      <c r="T11" s="177">
        <f t="array" ref="T11">MAX(IF(C:C=Q11,F:F))</f>
        <v>0</v>
      </c>
      <c r="U11" s="176">
        <f t="array" ref="U11">MIN(IF(F:F=T11,IF(C:C=Q11,L:L)))</f>
        <v>0</v>
      </c>
      <c r="V11" s="176" t="str">
        <f>IFERROR(ROUNDDOWN(W11/U11,0),"")</f>
        <v/>
      </c>
      <c r="W11" s="177">
        <f t="shared" si="7"/>
        <v>0</v>
      </c>
      <c r="AA11" s="1058"/>
    </row>
    <row r="12" spans="1:32" x14ac:dyDescent="0.45">
      <c r="A12" s="170">
        <f>COUNTIF(C$3:C12,C12)</f>
        <v>4</v>
      </c>
      <c r="B12" s="170">
        <f>COUNTIF(A$3:A12,1)</f>
        <v>4</v>
      </c>
      <c r="C12" s="170" t="str">
        <f t="shared" si="0"/>
        <v/>
      </c>
      <c r="D12" s="181"/>
      <c r="E12" s="181"/>
      <c r="F12" s="182"/>
      <c r="G12" s="172"/>
      <c r="H12" s="174"/>
      <c r="I12" s="172"/>
      <c r="J12" s="172"/>
      <c r="K12" s="175"/>
      <c r="L12" s="176" t="str">
        <f t="shared" si="1"/>
        <v/>
      </c>
      <c r="M12" s="177" t="str">
        <f t="shared" si="2"/>
        <v/>
      </c>
      <c r="Q12" s="170" t="str">
        <f t="shared" si="3"/>
        <v/>
      </c>
      <c r="R12" s="170" t="str">
        <f t="shared" si="4"/>
        <v/>
      </c>
      <c r="S12" s="170" t="str">
        <f t="shared" si="5"/>
        <v/>
      </c>
      <c r="T12" s="177">
        <f t="array" ref="T12">MAX(IF(C:C=Q12,F:F))</f>
        <v>0</v>
      </c>
      <c r="U12" s="176">
        <f t="array" ref="U12">MIN(IF(F:F=T12,IF(C:C=Q12,L:L)))</f>
        <v>0</v>
      </c>
      <c r="V12" s="176" t="str">
        <f>IFERROR(ROUNDDOWN(W12/U12,0),"")</f>
        <v/>
      </c>
      <c r="W12" s="177">
        <f t="shared" si="7"/>
        <v>0</v>
      </c>
      <c r="AA12" s="1058"/>
    </row>
    <row r="13" spans="1:32" x14ac:dyDescent="0.45">
      <c r="A13" s="170">
        <f>COUNTIF(C$3:C13,C13)</f>
        <v>5</v>
      </c>
      <c r="B13" s="170">
        <f>COUNTIF(A$3:A13,1)</f>
        <v>4</v>
      </c>
      <c r="C13" s="170" t="str">
        <f t="shared" si="0"/>
        <v/>
      </c>
      <c r="D13" s="181"/>
      <c r="E13" s="181"/>
      <c r="F13" s="182"/>
      <c r="G13" s="172"/>
      <c r="H13" s="174"/>
      <c r="I13" s="172"/>
      <c r="J13" s="172"/>
      <c r="K13" s="175"/>
      <c r="L13" s="176" t="str">
        <f t="shared" si="1"/>
        <v/>
      </c>
      <c r="M13" s="177" t="str">
        <f t="shared" si="2"/>
        <v/>
      </c>
      <c r="Q13" s="170" t="str">
        <f t="shared" si="3"/>
        <v/>
      </c>
      <c r="R13" s="170" t="str">
        <f t="shared" si="4"/>
        <v/>
      </c>
      <c r="S13" s="170" t="str">
        <f t="shared" si="5"/>
        <v/>
      </c>
      <c r="T13" s="177">
        <f t="array" ref="T13">MAX(IF(C:C=Q13,F:F))</f>
        <v>0</v>
      </c>
      <c r="U13" s="176">
        <f t="array" ref="U13">MIN(IF(F:F=T13,IF(C:C=Q13,L:L)))</f>
        <v>0</v>
      </c>
      <c r="V13" s="176" t="str">
        <f t="shared" ref="V13:V44" si="8">IFERROR(ROUNDDOWN(W13/U13,0),"")</f>
        <v/>
      </c>
      <c r="W13" s="177">
        <f t="shared" si="7"/>
        <v>0</v>
      </c>
      <c r="AA13" s="1058"/>
    </row>
    <row r="14" spans="1:32" x14ac:dyDescent="0.45">
      <c r="A14" s="170">
        <f>COUNTIF(C$3:C14,C14)</f>
        <v>6</v>
      </c>
      <c r="B14" s="170">
        <f>COUNTIF(A$3:A14,1)</f>
        <v>4</v>
      </c>
      <c r="C14" s="170" t="str">
        <f t="shared" si="0"/>
        <v/>
      </c>
      <c r="D14" s="181"/>
      <c r="E14" s="181"/>
      <c r="F14" s="182"/>
      <c r="G14" s="172"/>
      <c r="H14" s="174"/>
      <c r="I14" s="172"/>
      <c r="J14" s="172"/>
      <c r="K14" s="175"/>
      <c r="L14" s="176" t="str">
        <f t="shared" si="1"/>
        <v/>
      </c>
      <c r="M14" s="177" t="str">
        <f t="shared" si="2"/>
        <v/>
      </c>
      <c r="Q14" s="170" t="str">
        <f t="shared" si="3"/>
        <v/>
      </c>
      <c r="R14" s="170" t="str">
        <f t="shared" si="4"/>
        <v/>
      </c>
      <c r="S14" s="170" t="str">
        <f t="shared" si="5"/>
        <v/>
      </c>
      <c r="T14" s="177">
        <f t="array" ref="T14">MAX(IF(C:C=Q14,F:F))</f>
        <v>0</v>
      </c>
      <c r="U14" s="176">
        <f t="array" ref="U14">MIN(IF(F:F=T14,IF(C:C=Q14,L:L)))</f>
        <v>0</v>
      </c>
      <c r="V14" s="176" t="str">
        <f t="shared" si="8"/>
        <v/>
      </c>
      <c r="W14" s="177">
        <f t="shared" si="7"/>
        <v>0</v>
      </c>
      <c r="AA14" s="1058"/>
    </row>
    <row r="15" spans="1:32" x14ac:dyDescent="0.45">
      <c r="A15" s="170">
        <f>COUNTIF(C$3:C15,C15)</f>
        <v>7</v>
      </c>
      <c r="B15" s="170">
        <f>COUNTIF(A$3:A15,1)</f>
        <v>4</v>
      </c>
      <c r="C15" s="170" t="str">
        <f t="shared" si="0"/>
        <v/>
      </c>
      <c r="D15" s="181"/>
      <c r="E15" s="181"/>
      <c r="F15" s="182"/>
      <c r="G15" s="172"/>
      <c r="H15" s="174"/>
      <c r="I15" s="172"/>
      <c r="J15" s="172"/>
      <c r="K15" s="175"/>
      <c r="L15" s="176" t="str">
        <f t="shared" si="1"/>
        <v/>
      </c>
      <c r="M15" s="177" t="str">
        <f t="shared" si="2"/>
        <v/>
      </c>
      <c r="Q15" s="170" t="str">
        <f t="shared" si="3"/>
        <v/>
      </c>
      <c r="R15" s="170" t="str">
        <f t="shared" si="4"/>
        <v/>
      </c>
      <c r="S15" s="170" t="str">
        <f t="shared" si="5"/>
        <v/>
      </c>
      <c r="T15" s="177">
        <f t="array" ref="T15">MAX(IF(C:C=Q15,F:F))</f>
        <v>0</v>
      </c>
      <c r="U15" s="176">
        <f t="array" ref="U15">MIN(IF(F:F=T15,IF(C:C=Q15,L:L)))</f>
        <v>0</v>
      </c>
      <c r="V15" s="176" t="str">
        <f t="shared" si="8"/>
        <v/>
      </c>
      <c r="W15" s="177">
        <f t="shared" si="7"/>
        <v>0</v>
      </c>
      <c r="AA15" s="1058"/>
    </row>
    <row r="16" spans="1:32" x14ac:dyDescent="0.45">
      <c r="A16" s="170">
        <f>COUNTIF(C$3:C16,C16)</f>
        <v>8</v>
      </c>
      <c r="B16" s="170">
        <f>COUNTIF(A$3:A16,1)</f>
        <v>4</v>
      </c>
      <c r="C16" s="170" t="str">
        <f t="shared" ref="C16:C44" si="9">K16&amp;D16</f>
        <v/>
      </c>
      <c r="D16" s="181"/>
      <c r="E16" s="181"/>
      <c r="F16" s="182"/>
      <c r="G16" s="172"/>
      <c r="H16" s="174"/>
      <c r="I16" s="172"/>
      <c r="J16" s="172"/>
      <c r="K16" s="175"/>
      <c r="L16" s="176" t="str">
        <f t="shared" si="1"/>
        <v/>
      </c>
      <c r="M16" s="177" t="str">
        <f t="shared" si="2"/>
        <v/>
      </c>
      <c r="Q16" s="170" t="str">
        <f t="shared" si="3"/>
        <v/>
      </c>
      <c r="R16" s="170" t="str">
        <f t="shared" si="4"/>
        <v/>
      </c>
      <c r="S16" s="170" t="str">
        <f t="shared" si="5"/>
        <v/>
      </c>
      <c r="T16" s="177">
        <f t="array" ref="T16">MAX(IF(C:C=Q16,F:F))</f>
        <v>0</v>
      </c>
      <c r="U16" s="176">
        <f t="array" ref="U16">MIN(IF(F:F=T16,IF(C:C=Q16,L:L)))</f>
        <v>0</v>
      </c>
      <c r="V16" s="176" t="str">
        <f t="shared" si="8"/>
        <v/>
      </c>
      <c r="W16" s="177">
        <f t="shared" si="7"/>
        <v>0</v>
      </c>
      <c r="AA16" s="1058"/>
    </row>
    <row r="17" spans="1:27" x14ac:dyDescent="0.45">
      <c r="A17" s="170">
        <f>COUNTIF(C$3:C17,C17)</f>
        <v>9</v>
      </c>
      <c r="B17" s="170">
        <f>COUNTIF(A$3:A17,1)</f>
        <v>4</v>
      </c>
      <c r="C17" s="170" t="str">
        <f t="shared" si="9"/>
        <v/>
      </c>
      <c r="D17" s="181"/>
      <c r="E17" s="181"/>
      <c r="F17" s="182"/>
      <c r="G17" s="172"/>
      <c r="H17" s="174"/>
      <c r="I17" s="172"/>
      <c r="J17" s="172"/>
      <c r="K17" s="175"/>
      <c r="L17" s="176" t="str">
        <f t="shared" si="1"/>
        <v/>
      </c>
      <c r="M17" s="177" t="str">
        <f t="shared" si="2"/>
        <v/>
      </c>
      <c r="Q17" s="170" t="str">
        <f t="shared" si="3"/>
        <v/>
      </c>
      <c r="R17" s="170" t="str">
        <f t="shared" si="4"/>
        <v/>
      </c>
      <c r="S17" s="170" t="str">
        <f t="shared" si="5"/>
        <v/>
      </c>
      <c r="T17" s="177">
        <f t="array" ref="T17">MAX(IF(C:C=Q17,F:F))</f>
        <v>0</v>
      </c>
      <c r="U17" s="176">
        <f t="array" ref="U17">MIN(IF(F:F=T17,IF(C:C=Q17,L:L)))</f>
        <v>0</v>
      </c>
      <c r="V17" s="176" t="str">
        <f t="shared" si="8"/>
        <v/>
      </c>
      <c r="W17" s="177">
        <f t="shared" si="7"/>
        <v>0</v>
      </c>
      <c r="AA17" s="1058"/>
    </row>
    <row r="18" spans="1:27" x14ac:dyDescent="0.45">
      <c r="A18" s="170">
        <f>COUNTIF(C$3:C18,C18)</f>
        <v>10</v>
      </c>
      <c r="B18" s="170">
        <f>COUNTIF(A$3:A18,1)</f>
        <v>4</v>
      </c>
      <c r="C18" s="170" t="str">
        <f t="shared" si="9"/>
        <v/>
      </c>
      <c r="D18" s="181"/>
      <c r="E18" s="181"/>
      <c r="F18" s="182"/>
      <c r="G18" s="172"/>
      <c r="H18" s="174"/>
      <c r="I18" s="172"/>
      <c r="J18" s="172"/>
      <c r="K18" s="175"/>
      <c r="L18" s="176" t="str">
        <f t="shared" si="1"/>
        <v/>
      </c>
      <c r="M18" s="177" t="str">
        <f t="shared" si="2"/>
        <v/>
      </c>
      <c r="Q18" s="170" t="str">
        <f t="shared" si="3"/>
        <v/>
      </c>
      <c r="R18" s="170" t="str">
        <f t="shared" si="4"/>
        <v/>
      </c>
      <c r="S18" s="170" t="str">
        <f t="shared" si="5"/>
        <v/>
      </c>
      <c r="T18" s="177">
        <f t="array" ref="T18">MAX(IF(C:C=Q18,F:F))</f>
        <v>0</v>
      </c>
      <c r="U18" s="176">
        <f t="array" ref="U18">MIN(IF(F:F=T18,IF(C:C=Q18,L:L)))</f>
        <v>0</v>
      </c>
      <c r="V18" s="176" t="str">
        <f t="shared" si="8"/>
        <v/>
      </c>
      <c r="W18" s="177">
        <f t="shared" si="7"/>
        <v>0</v>
      </c>
      <c r="AA18" s="1058"/>
    </row>
    <row r="19" spans="1:27" x14ac:dyDescent="0.45">
      <c r="A19" s="170">
        <f>COUNTIF(C$3:C19,C19)</f>
        <v>11</v>
      </c>
      <c r="B19" s="170">
        <f>COUNTIF(A$3:A19,1)</f>
        <v>4</v>
      </c>
      <c r="C19" s="170" t="str">
        <f t="shared" si="9"/>
        <v/>
      </c>
      <c r="D19" s="181"/>
      <c r="E19" s="181"/>
      <c r="F19" s="182"/>
      <c r="G19" s="172"/>
      <c r="H19" s="174"/>
      <c r="I19" s="172"/>
      <c r="J19" s="172"/>
      <c r="K19" s="175"/>
      <c r="L19" s="176" t="str">
        <f t="shared" si="1"/>
        <v/>
      </c>
      <c r="M19" s="177" t="str">
        <f t="shared" si="2"/>
        <v/>
      </c>
      <c r="Q19" s="170" t="str">
        <f t="shared" si="3"/>
        <v/>
      </c>
      <c r="R19" s="170" t="str">
        <f t="shared" si="4"/>
        <v/>
      </c>
      <c r="S19" s="170" t="str">
        <f t="shared" si="5"/>
        <v/>
      </c>
      <c r="T19" s="177">
        <f t="array" ref="T19">MAX(IF(C:C=Q19,F:F))</f>
        <v>0</v>
      </c>
      <c r="U19" s="176">
        <f t="array" ref="U19">MIN(IF(F:F=T19,IF(C:C=Q19,L:L)))</f>
        <v>0</v>
      </c>
      <c r="V19" s="176" t="str">
        <f t="shared" si="8"/>
        <v/>
      </c>
      <c r="W19" s="177">
        <f t="shared" si="7"/>
        <v>0</v>
      </c>
      <c r="AA19" s="1058"/>
    </row>
    <row r="20" spans="1:27" x14ac:dyDescent="0.45">
      <c r="A20" s="170">
        <f>COUNTIF(C$3:C20,C20)</f>
        <v>12</v>
      </c>
      <c r="B20" s="170">
        <f>COUNTIF(A$3:A20,1)</f>
        <v>4</v>
      </c>
      <c r="C20" s="170" t="str">
        <f t="shared" si="9"/>
        <v/>
      </c>
      <c r="D20" s="181"/>
      <c r="E20" s="181"/>
      <c r="F20" s="182"/>
      <c r="G20" s="172"/>
      <c r="H20" s="174"/>
      <c r="I20" s="172"/>
      <c r="J20" s="172"/>
      <c r="K20" s="175"/>
      <c r="L20" s="176" t="str">
        <f t="shared" si="1"/>
        <v/>
      </c>
      <c r="M20" s="177" t="str">
        <f t="shared" si="2"/>
        <v/>
      </c>
      <c r="Q20" s="170" t="str">
        <f t="shared" si="3"/>
        <v/>
      </c>
      <c r="R20" s="170" t="str">
        <f t="shared" si="4"/>
        <v/>
      </c>
      <c r="S20" s="170" t="str">
        <f t="shared" si="5"/>
        <v/>
      </c>
      <c r="T20" s="177">
        <f t="array" ref="T20">MAX(IF(C:C=Q20,F:F))</f>
        <v>0</v>
      </c>
      <c r="U20" s="176">
        <f t="array" ref="U20">MIN(IF(F:F=T20,IF(C:C=Q20,L:L)))</f>
        <v>0</v>
      </c>
      <c r="V20" s="176" t="str">
        <f t="shared" si="8"/>
        <v/>
      </c>
      <c r="W20" s="177">
        <f t="shared" si="7"/>
        <v>0</v>
      </c>
      <c r="AA20" s="1058"/>
    </row>
    <row r="21" spans="1:27" x14ac:dyDescent="0.45">
      <c r="A21" s="170">
        <f>COUNTIF(C$3:C21,C21)</f>
        <v>13</v>
      </c>
      <c r="B21" s="170">
        <f>COUNTIF(A$3:A21,1)</f>
        <v>4</v>
      </c>
      <c r="C21" s="170" t="str">
        <f t="shared" si="9"/>
        <v/>
      </c>
      <c r="D21" s="181"/>
      <c r="E21" s="181"/>
      <c r="F21" s="182"/>
      <c r="G21" s="172"/>
      <c r="H21" s="174"/>
      <c r="I21" s="172"/>
      <c r="J21" s="172"/>
      <c r="K21" s="175"/>
      <c r="L21" s="176" t="str">
        <f t="shared" si="1"/>
        <v/>
      </c>
      <c r="M21" s="177" t="str">
        <f t="shared" si="2"/>
        <v/>
      </c>
      <c r="Q21" s="170" t="str">
        <f t="shared" si="3"/>
        <v/>
      </c>
      <c r="R21" s="170" t="str">
        <f t="shared" si="4"/>
        <v/>
      </c>
      <c r="S21" s="170" t="str">
        <f t="shared" si="5"/>
        <v/>
      </c>
      <c r="T21" s="177">
        <f t="array" ref="T21">MAX(IF(C:C=Q21,F:F))</f>
        <v>0</v>
      </c>
      <c r="U21" s="176">
        <f t="array" ref="U21">MIN(IF(F:F=T21,IF(C:C=Q21,L:L)))</f>
        <v>0</v>
      </c>
      <c r="V21" s="176" t="str">
        <f t="shared" si="8"/>
        <v/>
      </c>
      <c r="W21" s="177">
        <f t="shared" si="7"/>
        <v>0</v>
      </c>
      <c r="AA21" s="1058"/>
    </row>
    <row r="22" spans="1:27" x14ac:dyDescent="0.45">
      <c r="A22" s="170">
        <f>COUNTIF(C$3:C22,C22)</f>
        <v>14</v>
      </c>
      <c r="B22" s="170">
        <f>COUNTIF(A$3:A22,1)</f>
        <v>4</v>
      </c>
      <c r="C22" s="170" t="str">
        <f t="shared" si="9"/>
        <v/>
      </c>
      <c r="D22" s="181"/>
      <c r="E22" s="181"/>
      <c r="F22" s="182"/>
      <c r="G22" s="172"/>
      <c r="H22" s="174"/>
      <c r="I22" s="172"/>
      <c r="J22" s="172"/>
      <c r="K22" s="175"/>
      <c r="L22" s="176" t="str">
        <f t="shared" si="1"/>
        <v/>
      </c>
      <c r="M22" s="177" t="str">
        <f t="shared" si="2"/>
        <v/>
      </c>
      <c r="Q22" s="170" t="str">
        <f t="shared" si="3"/>
        <v/>
      </c>
      <c r="R22" s="170" t="str">
        <f t="shared" si="4"/>
        <v/>
      </c>
      <c r="S22" s="170" t="str">
        <f t="shared" si="5"/>
        <v/>
      </c>
      <c r="T22" s="177">
        <f t="array" ref="T22">MAX(IF(C:C=Q22,F:F))</f>
        <v>0</v>
      </c>
      <c r="U22" s="176">
        <f t="array" ref="U22">MIN(IF(F:F=T22,IF(C:C=Q22,L:L)))</f>
        <v>0</v>
      </c>
      <c r="V22" s="176" t="str">
        <f t="shared" si="8"/>
        <v/>
      </c>
      <c r="W22" s="177">
        <f t="shared" si="7"/>
        <v>0</v>
      </c>
      <c r="AA22" s="1058"/>
    </row>
    <row r="23" spans="1:27" x14ac:dyDescent="0.45">
      <c r="A23" s="170">
        <f>COUNTIF(C$3:C23,C23)</f>
        <v>15</v>
      </c>
      <c r="B23" s="170">
        <f>COUNTIF(A$3:A23,1)</f>
        <v>4</v>
      </c>
      <c r="C23" s="170" t="str">
        <f t="shared" si="9"/>
        <v/>
      </c>
      <c r="D23" s="181"/>
      <c r="E23" s="181"/>
      <c r="F23" s="182"/>
      <c r="G23" s="172"/>
      <c r="H23" s="174"/>
      <c r="I23" s="172"/>
      <c r="J23" s="172"/>
      <c r="K23" s="175"/>
      <c r="L23" s="176" t="str">
        <f t="shared" si="1"/>
        <v/>
      </c>
      <c r="M23" s="177" t="str">
        <f t="shared" si="2"/>
        <v/>
      </c>
      <c r="Q23" s="170" t="str">
        <f t="shared" si="3"/>
        <v/>
      </c>
      <c r="R23" s="170" t="str">
        <f t="shared" si="4"/>
        <v/>
      </c>
      <c r="S23" s="170" t="str">
        <f t="shared" si="5"/>
        <v/>
      </c>
      <c r="T23" s="177">
        <f t="array" ref="T23">MAX(IF(C:C=Q23,F:F))</f>
        <v>0</v>
      </c>
      <c r="U23" s="176">
        <f t="array" ref="U23">MIN(IF(F:F=T23,IF(C:C=Q23,L:L)))</f>
        <v>0</v>
      </c>
      <c r="V23" s="176" t="str">
        <f t="shared" si="8"/>
        <v/>
      </c>
      <c r="W23" s="177">
        <f t="shared" si="7"/>
        <v>0</v>
      </c>
      <c r="AA23" s="1058"/>
    </row>
    <row r="24" spans="1:27" x14ac:dyDescent="0.45">
      <c r="A24" s="170">
        <f>COUNTIF(C$3:C24,C24)</f>
        <v>16</v>
      </c>
      <c r="B24" s="170">
        <f>COUNTIF(A$3:A24,1)</f>
        <v>4</v>
      </c>
      <c r="C24" s="170" t="str">
        <f t="shared" si="9"/>
        <v/>
      </c>
      <c r="D24" s="181"/>
      <c r="E24" s="181"/>
      <c r="F24" s="182"/>
      <c r="G24" s="172"/>
      <c r="H24" s="174"/>
      <c r="I24" s="172"/>
      <c r="J24" s="172"/>
      <c r="K24" s="175"/>
      <c r="L24" s="176" t="str">
        <f t="shared" si="1"/>
        <v/>
      </c>
      <c r="M24" s="177" t="str">
        <f t="shared" si="2"/>
        <v/>
      </c>
      <c r="Q24" s="170" t="str">
        <f t="shared" si="3"/>
        <v/>
      </c>
      <c r="R24" s="170" t="str">
        <f t="shared" si="4"/>
        <v/>
      </c>
      <c r="S24" s="170" t="str">
        <f t="shared" si="5"/>
        <v/>
      </c>
      <c r="T24" s="177">
        <f t="array" ref="T24">MAX(IF(C:C=Q24,F:F))</f>
        <v>0</v>
      </c>
      <c r="U24" s="176">
        <f t="array" ref="U24">MIN(IF(F:F=T24,IF(C:C=Q24,L:L)))</f>
        <v>0</v>
      </c>
      <c r="V24" s="176" t="str">
        <f t="shared" si="8"/>
        <v/>
      </c>
      <c r="W24" s="177">
        <f t="shared" si="7"/>
        <v>0</v>
      </c>
      <c r="AA24" s="1058"/>
    </row>
    <row r="25" spans="1:27" x14ac:dyDescent="0.45">
      <c r="A25" s="170">
        <f>COUNTIF(C$3:C25,C25)</f>
        <v>17</v>
      </c>
      <c r="B25" s="170">
        <f>COUNTIF(A$3:A25,1)</f>
        <v>4</v>
      </c>
      <c r="C25" s="170" t="str">
        <f t="shared" si="9"/>
        <v/>
      </c>
      <c r="D25" s="181"/>
      <c r="E25" s="181"/>
      <c r="F25" s="182"/>
      <c r="G25" s="172"/>
      <c r="H25" s="174"/>
      <c r="I25" s="172"/>
      <c r="J25" s="172"/>
      <c r="K25" s="175"/>
      <c r="L25" s="176" t="str">
        <f t="shared" si="1"/>
        <v/>
      </c>
      <c r="M25" s="177" t="str">
        <f t="shared" si="2"/>
        <v/>
      </c>
      <c r="Q25" s="170" t="str">
        <f t="shared" si="3"/>
        <v/>
      </c>
      <c r="R25" s="170" t="str">
        <f t="shared" si="4"/>
        <v/>
      </c>
      <c r="S25" s="170" t="str">
        <f t="shared" si="5"/>
        <v/>
      </c>
      <c r="T25" s="177">
        <f t="array" ref="T25">MAX(IF(C:C=Q25,F:F))</f>
        <v>0</v>
      </c>
      <c r="U25" s="176">
        <f t="array" ref="U25">MIN(IF(F:F=T25,IF(C:C=Q25,L:L)))</f>
        <v>0</v>
      </c>
      <c r="V25" s="176" t="str">
        <f t="shared" si="8"/>
        <v/>
      </c>
      <c r="W25" s="177">
        <f t="shared" si="7"/>
        <v>0</v>
      </c>
      <c r="AA25" s="1058"/>
    </row>
    <row r="26" spans="1:27" x14ac:dyDescent="0.45">
      <c r="A26" s="170">
        <f>COUNTIF(C$3:C26,C26)</f>
        <v>18</v>
      </c>
      <c r="B26" s="170">
        <f>COUNTIF(A$3:A26,1)</f>
        <v>4</v>
      </c>
      <c r="C26" s="170" t="str">
        <f t="shared" si="9"/>
        <v/>
      </c>
      <c r="D26" s="181"/>
      <c r="E26" s="181"/>
      <c r="F26" s="182"/>
      <c r="G26" s="172"/>
      <c r="H26" s="174"/>
      <c r="I26" s="172"/>
      <c r="J26" s="172"/>
      <c r="K26" s="175"/>
      <c r="L26" s="176" t="str">
        <f t="shared" si="1"/>
        <v/>
      </c>
      <c r="M26" s="177" t="str">
        <f t="shared" si="2"/>
        <v/>
      </c>
      <c r="Q26" s="170" t="str">
        <f t="shared" si="3"/>
        <v/>
      </c>
      <c r="R26" s="170" t="str">
        <f t="shared" si="4"/>
        <v/>
      </c>
      <c r="S26" s="170" t="str">
        <f t="shared" si="5"/>
        <v/>
      </c>
      <c r="T26" s="177">
        <f t="array" ref="T26">MAX(IF(C:C=Q26,F:F))</f>
        <v>0</v>
      </c>
      <c r="U26" s="176">
        <f t="array" ref="U26">MIN(IF(F:F=T26,IF(C:C=Q26,L:L)))</f>
        <v>0</v>
      </c>
      <c r="V26" s="176" t="str">
        <f t="shared" si="8"/>
        <v/>
      </c>
      <c r="W26" s="177">
        <f t="shared" si="7"/>
        <v>0</v>
      </c>
      <c r="AA26" s="1058"/>
    </row>
    <row r="27" spans="1:27" x14ac:dyDescent="0.45">
      <c r="A27" s="170">
        <f>COUNTIF(C$3:C27,C27)</f>
        <v>19</v>
      </c>
      <c r="B27" s="170">
        <f>COUNTIF(A$3:A27,1)</f>
        <v>4</v>
      </c>
      <c r="C27" s="170" t="str">
        <f t="shared" si="9"/>
        <v/>
      </c>
      <c r="D27" s="181"/>
      <c r="E27" s="181"/>
      <c r="F27" s="182"/>
      <c r="G27" s="172"/>
      <c r="H27" s="174"/>
      <c r="I27" s="172"/>
      <c r="J27" s="172"/>
      <c r="K27" s="175"/>
      <c r="L27" s="176" t="str">
        <f t="shared" si="1"/>
        <v/>
      </c>
      <c r="M27" s="177" t="str">
        <f t="shared" si="2"/>
        <v/>
      </c>
      <c r="Q27" s="170" t="str">
        <f t="shared" si="3"/>
        <v/>
      </c>
      <c r="R27" s="170" t="str">
        <f t="shared" si="4"/>
        <v/>
      </c>
      <c r="S27" s="170" t="str">
        <f t="shared" si="5"/>
        <v/>
      </c>
      <c r="T27" s="177">
        <f t="array" ref="T27">MAX(IF(C:C=Q27,F:F))</f>
        <v>0</v>
      </c>
      <c r="U27" s="176">
        <f t="array" ref="U27">MIN(IF(F:F=T27,IF(C:C=Q27,L:L)))</f>
        <v>0</v>
      </c>
      <c r="V27" s="176" t="str">
        <f t="shared" si="8"/>
        <v/>
      </c>
      <c r="W27" s="177">
        <f t="shared" si="7"/>
        <v>0</v>
      </c>
      <c r="AA27" s="1058"/>
    </row>
    <row r="28" spans="1:27" x14ac:dyDescent="0.45">
      <c r="A28" s="170">
        <f>COUNTIF(C$3:C28,C28)</f>
        <v>20</v>
      </c>
      <c r="B28" s="170">
        <f>COUNTIF(A$3:A28,1)</f>
        <v>4</v>
      </c>
      <c r="C28" s="170" t="str">
        <f t="shared" si="9"/>
        <v/>
      </c>
      <c r="D28" s="181"/>
      <c r="E28" s="181"/>
      <c r="F28" s="182"/>
      <c r="G28" s="172"/>
      <c r="H28" s="174"/>
      <c r="I28" s="172"/>
      <c r="J28" s="172"/>
      <c r="K28" s="175"/>
      <c r="L28" s="176" t="str">
        <f t="shared" si="1"/>
        <v/>
      </c>
      <c r="M28" s="177" t="str">
        <f t="shared" si="2"/>
        <v/>
      </c>
      <c r="Q28" s="170" t="str">
        <f t="shared" si="3"/>
        <v/>
      </c>
      <c r="R28" s="170" t="str">
        <f t="shared" si="4"/>
        <v/>
      </c>
      <c r="S28" s="170" t="str">
        <f t="shared" si="5"/>
        <v/>
      </c>
      <c r="T28" s="177">
        <f t="array" ref="T28">MAX(IF(C:C=Q28,F:F))</f>
        <v>0</v>
      </c>
      <c r="U28" s="176">
        <f t="array" ref="U28">MIN(IF(F:F=T28,IF(C:C=Q28,L:L)))</f>
        <v>0</v>
      </c>
      <c r="V28" s="176" t="str">
        <f t="shared" si="8"/>
        <v/>
      </c>
      <c r="W28" s="177">
        <f t="shared" si="7"/>
        <v>0</v>
      </c>
      <c r="AA28" s="1058"/>
    </row>
    <row r="29" spans="1:27" x14ac:dyDescent="0.45">
      <c r="A29" s="170">
        <f>COUNTIF(C$3:C29,C29)</f>
        <v>21</v>
      </c>
      <c r="B29" s="170">
        <f>COUNTIF(A$3:A29,1)</f>
        <v>4</v>
      </c>
      <c r="C29" s="170" t="str">
        <f t="shared" si="9"/>
        <v/>
      </c>
      <c r="D29" s="181"/>
      <c r="E29" s="181"/>
      <c r="F29" s="182"/>
      <c r="G29" s="172"/>
      <c r="H29" s="174"/>
      <c r="I29" s="172"/>
      <c r="J29" s="172"/>
      <c r="K29" s="172"/>
      <c r="L29" s="176" t="str">
        <f t="shared" si="1"/>
        <v/>
      </c>
      <c r="M29" s="177" t="str">
        <f t="shared" si="2"/>
        <v/>
      </c>
      <c r="Q29" s="170" t="str">
        <f t="shared" si="3"/>
        <v/>
      </c>
      <c r="R29" s="170" t="str">
        <f t="shared" si="4"/>
        <v/>
      </c>
      <c r="S29" s="170" t="str">
        <f t="shared" si="5"/>
        <v/>
      </c>
      <c r="T29" s="177">
        <f t="array" ref="T29">MAX(IF(C:C=Q29,F:F))</f>
        <v>0</v>
      </c>
      <c r="U29" s="176">
        <f t="array" ref="U29">MIN(IF(F:F=T29,IF(C:C=Q29,L:L)))</f>
        <v>0</v>
      </c>
      <c r="V29" s="176" t="str">
        <f t="shared" si="8"/>
        <v/>
      </c>
      <c r="W29" s="177">
        <f t="shared" si="7"/>
        <v>0</v>
      </c>
      <c r="AA29" s="1058"/>
    </row>
    <row r="30" spans="1:27" x14ac:dyDescent="0.45">
      <c r="A30" s="170">
        <f>COUNTIF(C$3:C30,C30)</f>
        <v>22</v>
      </c>
      <c r="B30" s="170">
        <f>COUNTIF(A$3:A30,1)</f>
        <v>4</v>
      </c>
      <c r="C30" s="170" t="str">
        <f t="shared" si="9"/>
        <v/>
      </c>
      <c r="D30" s="181"/>
      <c r="E30" s="181"/>
      <c r="F30" s="182"/>
      <c r="G30" s="172"/>
      <c r="H30" s="174"/>
      <c r="I30" s="172"/>
      <c r="J30" s="172"/>
      <c r="K30" s="172"/>
      <c r="L30" s="176" t="str">
        <f t="shared" si="1"/>
        <v/>
      </c>
      <c r="M30" s="177" t="str">
        <f t="shared" si="2"/>
        <v/>
      </c>
      <c r="Q30" s="170" t="str">
        <f t="shared" si="3"/>
        <v/>
      </c>
      <c r="R30" s="170" t="str">
        <f t="shared" si="4"/>
        <v/>
      </c>
      <c r="S30" s="170" t="str">
        <f t="shared" si="5"/>
        <v/>
      </c>
      <c r="T30" s="177">
        <f t="array" ref="T30">MAX(IF(C:C=Q30,F:F))</f>
        <v>0</v>
      </c>
      <c r="U30" s="176">
        <f t="array" ref="U30">MIN(IF(F:F=T30,IF(C:C=Q30,L:L)))</f>
        <v>0</v>
      </c>
      <c r="V30" s="176" t="str">
        <f t="shared" si="8"/>
        <v/>
      </c>
      <c r="W30" s="177">
        <f t="shared" si="7"/>
        <v>0</v>
      </c>
      <c r="AA30" s="1058"/>
    </row>
    <row r="31" spans="1:27" x14ac:dyDescent="0.45">
      <c r="A31" s="170">
        <f>COUNTIF(C$3:C31,C31)</f>
        <v>23</v>
      </c>
      <c r="B31" s="170">
        <f>COUNTIF(A$3:A31,1)</f>
        <v>4</v>
      </c>
      <c r="C31" s="170" t="str">
        <f t="shared" si="9"/>
        <v/>
      </c>
      <c r="D31" s="181"/>
      <c r="E31" s="181"/>
      <c r="F31" s="182"/>
      <c r="G31" s="172"/>
      <c r="H31" s="174"/>
      <c r="I31" s="172"/>
      <c r="J31" s="172"/>
      <c r="K31" s="172"/>
      <c r="L31" s="176" t="str">
        <f t="shared" si="1"/>
        <v/>
      </c>
      <c r="M31" s="177" t="str">
        <f t="shared" si="2"/>
        <v/>
      </c>
      <c r="Q31" s="170" t="str">
        <f t="shared" si="3"/>
        <v/>
      </c>
      <c r="R31" s="170" t="str">
        <f t="shared" si="4"/>
        <v/>
      </c>
      <c r="S31" s="170" t="str">
        <f t="shared" si="5"/>
        <v/>
      </c>
      <c r="T31" s="177">
        <f t="array" ref="T31">MAX(IF(C:C=Q31,F:F))</f>
        <v>0</v>
      </c>
      <c r="U31" s="176">
        <f t="array" ref="U31">MIN(IF(F:F=T31,IF(C:C=Q31,L:L)))</f>
        <v>0</v>
      </c>
      <c r="V31" s="176" t="str">
        <f t="shared" si="8"/>
        <v/>
      </c>
      <c r="W31" s="177">
        <f t="shared" si="7"/>
        <v>0</v>
      </c>
      <c r="AA31" s="1058"/>
    </row>
    <row r="32" spans="1:27" x14ac:dyDescent="0.45">
      <c r="A32" s="170">
        <f>COUNTIF(C$3:C32,C32)</f>
        <v>24</v>
      </c>
      <c r="B32" s="170">
        <f>COUNTIF(A$3:A32,1)</f>
        <v>4</v>
      </c>
      <c r="C32" s="170" t="str">
        <f t="shared" si="9"/>
        <v/>
      </c>
      <c r="D32" s="181"/>
      <c r="E32" s="181"/>
      <c r="F32" s="182"/>
      <c r="G32" s="172"/>
      <c r="H32" s="174"/>
      <c r="I32" s="172"/>
      <c r="J32" s="172"/>
      <c r="K32" s="172"/>
      <c r="L32" s="176" t="str">
        <f t="shared" si="1"/>
        <v/>
      </c>
      <c r="M32" s="177" t="str">
        <f t="shared" si="2"/>
        <v/>
      </c>
      <c r="Q32" s="170" t="str">
        <f t="shared" si="3"/>
        <v/>
      </c>
      <c r="R32" s="170" t="str">
        <f t="shared" si="4"/>
        <v/>
      </c>
      <c r="S32" s="170" t="str">
        <f t="shared" si="5"/>
        <v/>
      </c>
      <c r="T32" s="177">
        <f t="array" ref="T32">MAX(IF(C:C=Q32,F:F))</f>
        <v>0</v>
      </c>
      <c r="U32" s="176">
        <f t="array" ref="U32">MIN(IF(F:F=T32,IF(C:C=Q32,L:L)))</f>
        <v>0</v>
      </c>
      <c r="V32" s="176" t="str">
        <f t="shared" si="8"/>
        <v/>
      </c>
      <c r="W32" s="177">
        <f t="shared" si="7"/>
        <v>0</v>
      </c>
      <c r="AA32" s="1058"/>
    </row>
    <row r="33" spans="1:27" x14ac:dyDescent="0.45">
      <c r="A33" s="170">
        <f>COUNTIF(C$3:C33,C33)</f>
        <v>25</v>
      </c>
      <c r="B33" s="170">
        <f>COUNTIF(A$3:A33,1)</f>
        <v>4</v>
      </c>
      <c r="C33" s="170" t="str">
        <f t="shared" si="9"/>
        <v/>
      </c>
      <c r="D33" s="181"/>
      <c r="E33" s="181"/>
      <c r="F33" s="182"/>
      <c r="G33" s="172"/>
      <c r="H33" s="174"/>
      <c r="I33" s="172"/>
      <c r="J33" s="172"/>
      <c r="K33" s="172"/>
      <c r="L33" s="176" t="str">
        <f t="shared" si="1"/>
        <v/>
      </c>
      <c r="M33" s="177" t="str">
        <f t="shared" si="2"/>
        <v/>
      </c>
      <c r="Q33" s="170" t="str">
        <f t="shared" si="3"/>
        <v/>
      </c>
      <c r="R33" s="170" t="str">
        <f t="shared" si="4"/>
        <v/>
      </c>
      <c r="S33" s="170" t="str">
        <f t="shared" si="5"/>
        <v/>
      </c>
      <c r="T33" s="177">
        <f t="array" ref="T33">MAX(IF(C:C=Q33,F:F))</f>
        <v>0</v>
      </c>
      <c r="U33" s="176">
        <f t="array" ref="U33">MIN(IF(F:F=T33,IF(C:C=Q33,L:L)))</f>
        <v>0</v>
      </c>
      <c r="V33" s="176" t="str">
        <f t="shared" si="8"/>
        <v/>
      </c>
      <c r="W33" s="177">
        <f t="shared" si="7"/>
        <v>0</v>
      </c>
      <c r="AA33" s="1058"/>
    </row>
    <row r="34" spans="1:27" x14ac:dyDescent="0.45">
      <c r="A34" s="170">
        <f>COUNTIF(C$3:C34,C34)</f>
        <v>26</v>
      </c>
      <c r="B34" s="170">
        <f>COUNTIF(A$3:A34,1)</f>
        <v>4</v>
      </c>
      <c r="C34" s="170" t="str">
        <f t="shared" si="9"/>
        <v/>
      </c>
      <c r="D34" s="181"/>
      <c r="E34" s="181"/>
      <c r="F34" s="182"/>
      <c r="G34" s="172"/>
      <c r="H34" s="174"/>
      <c r="I34" s="172"/>
      <c r="J34" s="172"/>
      <c r="K34" s="172"/>
      <c r="L34" s="176" t="str">
        <f t="shared" si="1"/>
        <v/>
      </c>
      <c r="M34" s="177" t="str">
        <f t="shared" si="2"/>
        <v/>
      </c>
      <c r="Q34" s="170" t="str">
        <f t="shared" si="3"/>
        <v/>
      </c>
      <c r="R34" s="170" t="str">
        <f t="shared" si="4"/>
        <v/>
      </c>
      <c r="S34" s="170" t="str">
        <f t="shared" si="5"/>
        <v/>
      </c>
      <c r="T34" s="177">
        <f t="array" ref="T34">MAX(IF(C:C=Q34,F:F))</f>
        <v>0</v>
      </c>
      <c r="U34" s="176">
        <f t="array" ref="U34">MIN(IF(F:F=T34,IF(C:C=Q34,L:L)))</f>
        <v>0</v>
      </c>
      <c r="V34" s="176" t="str">
        <f t="shared" si="8"/>
        <v/>
      </c>
      <c r="W34" s="177">
        <f t="shared" si="7"/>
        <v>0</v>
      </c>
      <c r="AA34" s="1058"/>
    </row>
    <row r="35" spans="1:27" x14ac:dyDescent="0.45">
      <c r="A35" s="170">
        <f>COUNTIF(C$3:C35,C35)</f>
        <v>27</v>
      </c>
      <c r="B35" s="170">
        <f>COUNTIF(A$3:A35,1)</f>
        <v>4</v>
      </c>
      <c r="C35" s="170" t="str">
        <f t="shared" si="9"/>
        <v/>
      </c>
      <c r="D35" s="181"/>
      <c r="E35" s="181"/>
      <c r="F35" s="182"/>
      <c r="G35" s="172"/>
      <c r="H35" s="174"/>
      <c r="I35" s="172"/>
      <c r="J35" s="172"/>
      <c r="K35" s="172"/>
      <c r="L35" s="176" t="str">
        <f t="shared" si="1"/>
        <v/>
      </c>
      <c r="M35" s="177" t="str">
        <f t="shared" si="2"/>
        <v/>
      </c>
      <c r="Q35" s="170" t="str">
        <f t="shared" ref="Q35:Q66" si="10">IFERROR(VLOOKUP(ROW()-2,$B:$M,2,FALSE),"")</f>
        <v/>
      </c>
      <c r="R35" s="170" t="str">
        <f t="shared" si="4"/>
        <v/>
      </c>
      <c r="S35" s="170" t="str">
        <f t="shared" ref="S35:S66" si="11">IFERROR(IF(VLOOKUP(ROW()-2,$B:$M,4,FALSE)=0,"",VLOOKUP(ROW()-2,$B:$M,4,FALSE)),"")</f>
        <v/>
      </c>
      <c r="T35" s="177">
        <f t="array" ref="T35">MAX(IF(C:C=Q35,F:F))</f>
        <v>0</v>
      </c>
      <c r="U35" s="176">
        <f t="array" ref="U35">MIN(IF(F:F=T35,IF(C:C=Q35,L:L)))</f>
        <v>0</v>
      </c>
      <c r="V35" s="176" t="str">
        <f t="shared" si="8"/>
        <v/>
      </c>
      <c r="W35" s="177">
        <f t="shared" si="7"/>
        <v>0</v>
      </c>
      <c r="AA35" s="1058"/>
    </row>
    <row r="36" spans="1:27" x14ac:dyDescent="0.45">
      <c r="A36" s="170">
        <f>COUNTIF(C$3:C36,C36)</f>
        <v>28</v>
      </c>
      <c r="B36" s="170">
        <f>COUNTIF(A$3:A36,1)</f>
        <v>4</v>
      </c>
      <c r="C36" s="170" t="str">
        <f t="shared" si="9"/>
        <v/>
      </c>
      <c r="D36" s="181"/>
      <c r="E36" s="181"/>
      <c r="F36" s="182"/>
      <c r="G36" s="172"/>
      <c r="H36" s="174"/>
      <c r="I36" s="172"/>
      <c r="J36" s="172"/>
      <c r="K36" s="172"/>
      <c r="L36" s="176" t="str">
        <f t="shared" si="1"/>
        <v/>
      </c>
      <c r="M36" s="177" t="str">
        <f t="shared" si="2"/>
        <v/>
      </c>
      <c r="Q36" s="170" t="str">
        <f t="shared" si="10"/>
        <v/>
      </c>
      <c r="R36" s="170" t="str">
        <f t="shared" si="4"/>
        <v/>
      </c>
      <c r="S36" s="170" t="str">
        <f t="shared" si="11"/>
        <v/>
      </c>
      <c r="T36" s="177">
        <f t="array" ref="T36">MAX(IF(C:C=Q36,F:F))</f>
        <v>0</v>
      </c>
      <c r="U36" s="176">
        <f t="array" ref="U36">MIN(IF(F:F=T36,IF(C:C=Q36,L:L)))</f>
        <v>0</v>
      </c>
      <c r="V36" s="176" t="str">
        <f t="shared" si="8"/>
        <v/>
      </c>
      <c r="W36" s="177">
        <f t="shared" ref="W36:W67" si="12">ROUNDDOWN(SUMIF(C:C,Q36,M:M)/1000,0)*1000</f>
        <v>0</v>
      </c>
      <c r="AA36" s="1058"/>
    </row>
    <row r="37" spans="1:27" x14ac:dyDescent="0.45">
      <c r="A37" s="170">
        <f>COUNTIF(C$3:C37,C37)</f>
        <v>29</v>
      </c>
      <c r="B37" s="170">
        <f>COUNTIF(A$3:A37,1)</f>
        <v>4</v>
      </c>
      <c r="C37" s="170" t="str">
        <f t="shared" si="9"/>
        <v/>
      </c>
      <c r="D37" s="181"/>
      <c r="E37" s="181"/>
      <c r="F37" s="182"/>
      <c r="G37" s="172"/>
      <c r="H37" s="174"/>
      <c r="I37" s="172"/>
      <c r="J37" s="172"/>
      <c r="K37" s="172"/>
      <c r="L37" s="176" t="str">
        <f t="shared" si="1"/>
        <v/>
      </c>
      <c r="M37" s="177" t="str">
        <f t="shared" si="2"/>
        <v/>
      </c>
      <c r="Q37" s="170" t="str">
        <f t="shared" si="10"/>
        <v/>
      </c>
      <c r="R37" s="170" t="str">
        <f t="shared" si="4"/>
        <v/>
      </c>
      <c r="S37" s="170" t="str">
        <f t="shared" si="11"/>
        <v/>
      </c>
      <c r="T37" s="177">
        <f t="array" ref="T37">MAX(IF(C:C=Q37,F:F))</f>
        <v>0</v>
      </c>
      <c r="U37" s="176">
        <f t="array" ref="U37">MIN(IF(F:F=T37,IF(C:C=Q37,L:L)))</f>
        <v>0</v>
      </c>
      <c r="V37" s="176" t="str">
        <f t="shared" si="8"/>
        <v/>
      </c>
      <c r="W37" s="177">
        <f t="shared" si="12"/>
        <v>0</v>
      </c>
      <c r="AA37" s="1058"/>
    </row>
    <row r="38" spans="1:27" x14ac:dyDescent="0.45">
      <c r="A38" s="170">
        <f>COUNTIF(C$3:C38,C38)</f>
        <v>30</v>
      </c>
      <c r="B38" s="170">
        <f>COUNTIF(A$3:A38,1)</f>
        <v>4</v>
      </c>
      <c r="C38" s="170" t="str">
        <f t="shared" si="9"/>
        <v/>
      </c>
      <c r="D38" s="181"/>
      <c r="E38" s="181"/>
      <c r="F38" s="182"/>
      <c r="G38" s="172"/>
      <c r="H38" s="174"/>
      <c r="I38" s="172"/>
      <c r="J38" s="172"/>
      <c r="K38" s="172"/>
      <c r="L38" s="176" t="str">
        <f t="shared" si="1"/>
        <v/>
      </c>
      <c r="M38" s="177" t="str">
        <f t="shared" si="2"/>
        <v/>
      </c>
      <c r="Q38" s="170" t="str">
        <f t="shared" si="10"/>
        <v/>
      </c>
      <c r="R38" s="170" t="str">
        <f t="shared" si="4"/>
        <v/>
      </c>
      <c r="S38" s="170" t="str">
        <f t="shared" si="11"/>
        <v/>
      </c>
      <c r="T38" s="177">
        <f t="array" ref="T38">MAX(IF(C:C=Q38,F:F))</f>
        <v>0</v>
      </c>
      <c r="U38" s="176">
        <f t="array" ref="U38">MIN(IF(F:F=T38,IF(C:C=Q38,L:L)))</f>
        <v>0</v>
      </c>
      <c r="V38" s="176" t="str">
        <f t="shared" si="8"/>
        <v/>
      </c>
      <c r="W38" s="177">
        <f t="shared" si="12"/>
        <v>0</v>
      </c>
      <c r="AA38" s="1058"/>
    </row>
    <row r="39" spans="1:27" x14ac:dyDescent="0.45">
      <c r="A39" s="170">
        <f>COUNTIF(C$3:C39,C39)</f>
        <v>31</v>
      </c>
      <c r="B39" s="170">
        <f>COUNTIF(A$3:A39,1)</f>
        <v>4</v>
      </c>
      <c r="C39" s="170" t="str">
        <f t="shared" si="9"/>
        <v/>
      </c>
      <c r="D39" s="181"/>
      <c r="E39" s="181"/>
      <c r="F39" s="182"/>
      <c r="G39" s="172"/>
      <c r="H39" s="174"/>
      <c r="I39" s="172"/>
      <c r="J39" s="172"/>
      <c r="K39" s="172"/>
      <c r="L39" s="176" t="str">
        <f t="shared" si="1"/>
        <v/>
      </c>
      <c r="M39" s="177" t="str">
        <f t="shared" si="2"/>
        <v/>
      </c>
      <c r="Q39" s="170" t="str">
        <f t="shared" si="10"/>
        <v/>
      </c>
      <c r="R39" s="170" t="str">
        <f t="shared" si="4"/>
        <v/>
      </c>
      <c r="S39" s="170" t="str">
        <f t="shared" si="11"/>
        <v/>
      </c>
      <c r="T39" s="177">
        <f t="array" ref="T39">MAX(IF(C:C=Q39,F:F))</f>
        <v>0</v>
      </c>
      <c r="U39" s="176">
        <f t="array" ref="U39">MIN(IF(F:F=T39,IF(C:C=Q39,L:L)))</f>
        <v>0</v>
      </c>
      <c r="V39" s="176" t="str">
        <f t="shared" si="8"/>
        <v/>
      </c>
      <c r="W39" s="177">
        <f t="shared" si="12"/>
        <v>0</v>
      </c>
      <c r="AA39" s="1058"/>
    </row>
    <row r="40" spans="1:27" x14ac:dyDescent="0.45">
      <c r="A40" s="170">
        <f>COUNTIF(C$3:C40,C40)</f>
        <v>32</v>
      </c>
      <c r="B40" s="170">
        <f>COUNTIF(A$3:A40,1)</f>
        <v>4</v>
      </c>
      <c r="C40" s="170" t="str">
        <f t="shared" si="9"/>
        <v/>
      </c>
      <c r="D40" s="181"/>
      <c r="E40" s="181"/>
      <c r="F40" s="182"/>
      <c r="G40" s="172"/>
      <c r="H40" s="174"/>
      <c r="I40" s="172"/>
      <c r="J40" s="172"/>
      <c r="K40" s="172"/>
      <c r="L40" s="176" t="str">
        <f t="shared" si="1"/>
        <v/>
      </c>
      <c r="M40" s="177" t="str">
        <f t="shared" si="2"/>
        <v/>
      </c>
      <c r="Q40" s="170" t="str">
        <f t="shared" si="10"/>
        <v/>
      </c>
      <c r="R40" s="170" t="str">
        <f t="shared" si="4"/>
        <v/>
      </c>
      <c r="S40" s="170" t="str">
        <f t="shared" si="11"/>
        <v/>
      </c>
      <c r="T40" s="177">
        <f t="array" ref="T40">MAX(IF(C:C=Q40,F:F))</f>
        <v>0</v>
      </c>
      <c r="U40" s="176">
        <f t="array" ref="U40">MIN(IF(F:F=T40,IF(C:C=Q40,L:L)))</f>
        <v>0</v>
      </c>
      <c r="V40" s="176" t="str">
        <f t="shared" si="8"/>
        <v/>
      </c>
      <c r="W40" s="177">
        <f t="shared" si="12"/>
        <v>0</v>
      </c>
      <c r="AA40" s="1058"/>
    </row>
    <row r="41" spans="1:27" x14ac:dyDescent="0.45">
      <c r="A41" s="170">
        <f>COUNTIF(C$3:C41,C41)</f>
        <v>33</v>
      </c>
      <c r="B41" s="170">
        <f>COUNTIF(A$3:A41,1)</f>
        <v>4</v>
      </c>
      <c r="C41" s="170" t="str">
        <f t="shared" si="9"/>
        <v/>
      </c>
      <c r="D41" s="181"/>
      <c r="E41" s="181"/>
      <c r="F41" s="182"/>
      <c r="G41" s="172"/>
      <c r="H41" s="174"/>
      <c r="I41" s="172"/>
      <c r="J41" s="172"/>
      <c r="K41" s="172"/>
      <c r="L41" s="176" t="str">
        <f t="shared" si="1"/>
        <v/>
      </c>
      <c r="M41" s="177" t="str">
        <f t="shared" si="2"/>
        <v/>
      </c>
      <c r="Q41" s="170" t="str">
        <f t="shared" si="10"/>
        <v/>
      </c>
      <c r="R41" s="170" t="str">
        <f t="shared" si="4"/>
        <v/>
      </c>
      <c r="S41" s="170" t="str">
        <f t="shared" si="11"/>
        <v/>
      </c>
      <c r="T41" s="177">
        <f t="array" ref="T41">MAX(IF(C:C=Q41,F:F))</f>
        <v>0</v>
      </c>
      <c r="U41" s="176">
        <f t="array" ref="U41">MIN(IF(F:F=T41,IF(C:C=Q41,L:L)))</f>
        <v>0</v>
      </c>
      <c r="V41" s="176" t="str">
        <f t="shared" si="8"/>
        <v/>
      </c>
      <c r="W41" s="177">
        <f t="shared" si="12"/>
        <v>0</v>
      </c>
      <c r="AA41" s="1058"/>
    </row>
    <row r="42" spans="1:27" x14ac:dyDescent="0.45">
      <c r="A42" s="170">
        <f>COUNTIF(C$3:C42,C42)</f>
        <v>34</v>
      </c>
      <c r="B42" s="170">
        <f>COUNTIF(A$3:A42,1)</f>
        <v>4</v>
      </c>
      <c r="C42" s="170" t="str">
        <f t="shared" si="9"/>
        <v/>
      </c>
      <c r="D42" s="181"/>
      <c r="E42" s="181"/>
      <c r="F42" s="182"/>
      <c r="G42" s="172"/>
      <c r="H42" s="174"/>
      <c r="I42" s="172"/>
      <c r="J42" s="172"/>
      <c r="K42" s="172"/>
      <c r="L42" s="176" t="str">
        <f t="shared" si="1"/>
        <v/>
      </c>
      <c r="M42" s="177" t="str">
        <f t="shared" si="2"/>
        <v/>
      </c>
      <c r="Q42" s="170" t="str">
        <f t="shared" si="10"/>
        <v/>
      </c>
      <c r="R42" s="170" t="str">
        <f t="shared" si="4"/>
        <v/>
      </c>
      <c r="S42" s="170" t="str">
        <f t="shared" si="11"/>
        <v/>
      </c>
      <c r="T42" s="177">
        <f t="array" ref="T42">MAX(IF(C:C=Q42,F:F))</f>
        <v>0</v>
      </c>
      <c r="U42" s="176">
        <f t="array" ref="U42">MIN(IF(F:F=T42,IF(C:C=Q42,L:L)))</f>
        <v>0</v>
      </c>
      <c r="V42" s="176" t="str">
        <f t="shared" si="8"/>
        <v/>
      </c>
      <c r="W42" s="177">
        <f t="shared" si="12"/>
        <v>0</v>
      </c>
      <c r="AA42" s="1058"/>
    </row>
    <row r="43" spans="1:27" x14ac:dyDescent="0.45">
      <c r="A43" s="170">
        <f>COUNTIF(C$3:C43,C43)</f>
        <v>35</v>
      </c>
      <c r="B43" s="170">
        <f>COUNTIF(A$3:A43,1)</f>
        <v>4</v>
      </c>
      <c r="C43" s="170" t="str">
        <f t="shared" si="9"/>
        <v/>
      </c>
      <c r="D43" s="181"/>
      <c r="E43" s="181"/>
      <c r="F43" s="182"/>
      <c r="G43" s="172"/>
      <c r="H43" s="174"/>
      <c r="I43" s="172"/>
      <c r="J43" s="172"/>
      <c r="K43" s="172"/>
      <c r="L43" s="176" t="str">
        <f t="shared" si="1"/>
        <v/>
      </c>
      <c r="M43" s="177" t="str">
        <f t="shared" si="2"/>
        <v/>
      </c>
      <c r="Q43" s="170" t="str">
        <f t="shared" si="10"/>
        <v/>
      </c>
      <c r="R43" s="170" t="str">
        <f t="shared" si="4"/>
        <v/>
      </c>
      <c r="S43" s="170" t="str">
        <f t="shared" si="11"/>
        <v/>
      </c>
      <c r="T43" s="177">
        <f t="array" ref="T43">MAX(IF(C:C=Q43,F:F))</f>
        <v>0</v>
      </c>
      <c r="U43" s="176">
        <f t="array" ref="U43">MIN(IF(F:F=T43,IF(C:C=Q43,L:L)))</f>
        <v>0</v>
      </c>
      <c r="V43" s="176" t="str">
        <f t="shared" si="8"/>
        <v/>
      </c>
      <c r="W43" s="177">
        <f t="shared" si="12"/>
        <v>0</v>
      </c>
    </row>
    <row r="44" spans="1:27" x14ac:dyDescent="0.45">
      <c r="A44" s="170">
        <f>COUNTIF(C$3:C44,C44)</f>
        <v>36</v>
      </c>
      <c r="B44" s="170">
        <f>COUNTIF(A$3:A44,1)</f>
        <v>4</v>
      </c>
      <c r="C44" s="170" t="str">
        <f t="shared" si="9"/>
        <v/>
      </c>
      <c r="D44" s="181"/>
      <c r="E44" s="181"/>
      <c r="F44" s="182"/>
      <c r="G44" s="172"/>
      <c r="H44" s="174"/>
      <c r="I44" s="172"/>
      <c r="J44" s="172"/>
      <c r="K44" s="172"/>
      <c r="L44" s="176" t="str">
        <f t="shared" si="1"/>
        <v/>
      </c>
      <c r="M44" s="177" t="str">
        <f t="shared" si="2"/>
        <v/>
      </c>
      <c r="Q44" s="170" t="str">
        <f t="shared" si="10"/>
        <v/>
      </c>
      <c r="R44" s="170" t="str">
        <f t="shared" si="4"/>
        <v/>
      </c>
      <c r="S44" s="170" t="str">
        <f t="shared" si="11"/>
        <v/>
      </c>
      <c r="T44" s="177">
        <f t="array" ref="T44">MAX(IF(C:C=Q44,F:F))</f>
        <v>0</v>
      </c>
      <c r="U44" s="176">
        <f t="array" ref="U44">MIN(IF(F:F=T44,IF(C:C=Q44,L:L)))</f>
        <v>0</v>
      </c>
      <c r="V44" s="176" t="str">
        <f t="shared" si="8"/>
        <v/>
      </c>
      <c r="W44" s="177">
        <f t="shared" si="12"/>
        <v>0</v>
      </c>
    </row>
    <row r="45" spans="1:27" x14ac:dyDescent="0.45">
      <c r="A45" s="170">
        <f>COUNTIF(C$3:C45,C45)</f>
        <v>37</v>
      </c>
      <c r="B45" s="170">
        <f>COUNTIF(A$3:A45,1)</f>
        <v>4</v>
      </c>
      <c r="C45" s="170" t="str">
        <f t="shared" ref="C45:C57" si="13">K45&amp;D45</f>
        <v/>
      </c>
      <c r="D45" s="181"/>
      <c r="E45" s="181"/>
      <c r="F45" s="182"/>
      <c r="G45" s="172"/>
      <c r="H45" s="174"/>
      <c r="I45" s="172"/>
      <c r="J45" s="172"/>
      <c r="K45" s="172"/>
      <c r="L45" s="176" t="str">
        <f t="shared" ref="L45:L57" si="14">IFERROR(IF(I45="税抜",ROUNDDOWN(H45*VLOOKUP(J45,$AE$3:$AF$4,2,FALSE)*VLOOKUP(G45,$AB$3:$AC$9,2,FALSE),2),ROUNDDOWN(H45*VLOOKUP(G45,$AB$3:$AC$9,2,FALSE),2)),"")</f>
        <v/>
      </c>
      <c r="M45" s="177" t="str">
        <f t="shared" ref="M45:M57" si="15">IFERROR(ROUNDDOWN(L45*F45,0),"")</f>
        <v/>
      </c>
      <c r="Q45" s="170" t="str">
        <f t="shared" si="10"/>
        <v/>
      </c>
      <c r="R45" s="170" t="str">
        <f t="shared" ref="R45:R57" si="16">RIGHT(Q45,12)</f>
        <v/>
      </c>
      <c r="S45" s="170" t="str">
        <f t="shared" si="11"/>
        <v/>
      </c>
      <c r="T45" s="177">
        <f t="array" ref="T45">MAX(IF(C:C=Q45,F:F))</f>
        <v>0</v>
      </c>
      <c r="U45" s="176">
        <f t="array" ref="U45">MIN(IF(F:F=T45,IF(C:C=Q45,L:L)))</f>
        <v>0</v>
      </c>
      <c r="V45" s="176" t="str">
        <f t="shared" ref="V45:V57" si="17">IFERROR(ROUNDDOWN(W45/U45,0),"")</f>
        <v/>
      </c>
      <c r="W45" s="177">
        <f t="shared" si="12"/>
        <v>0</v>
      </c>
    </row>
    <row r="46" spans="1:27" x14ac:dyDescent="0.45">
      <c r="A46" s="170">
        <f>COUNTIF(C$3:C46,C46)</f>
        <v>38</v>
      </c>
      <c r="B46" s="170">
        <f>COUNTIF(A$3:A46,1)</f>
        <v>4</v>
      </c>
      <c r="C46" s="170" t="str">
        <f t="shared" si="13"/>
        <v/>
      </c>
      <c r="D46" s="181"/>
      <c r="E46" s="181"/>
      <c r="F46" s="182"/>
      <c r="G46" s="172"/>
      <c r="H46" s="174"/>
      <c r="I46" s="172"/>
      <c r="J46" s="172"/>
      <c r="K46" s="172"/>
      <c r="L46" s="176" t="str">
        <f t="shared" si="14"/>
        <v/>
      </c>
      <c r="M46" s="177" t="str">
        <f t="shared" si="15"/>
        <v/>
      </c>
      <c r="Q46" s="170" t="str">
        <f t="shared" si="10"/>
        <v/>
      </c>
      <c r="R46" s="170" t="str">
        <f t="shared" si="16"/>
        <v/>
      </c>
      <c r="S46" s="170" t="str">
        <f t="shared" si="11"/>
        <v/>
      </c>
      <c r="T46" s="177">
        <f t="array" ref="T46">MAX(IF(C:C=Q46,F:F))</f>
        <v>0</v>
      </c>
      <c r="U46" s="176">
        <f t="array" ref="U46">MIN(IF(F:F=T46,IF(C:C=Q46,L:L)))</f>
        <v>0</v>
      </c>
      <c r="V46" s="176" t="str">
        <f t="shared" si="17"/>
        <v/>
      </c>
      <c r="W46" s="177">
        <f t="shared" si="12"/>
        <v>0</v>
      </c>
    </row>
    <row r="47" spans="1:27" x14ac:dyDescent="0.45">
      <c r="A47" s="170">
        <f>COUNTIF(C$3:C47,C47)</f>
        <v>39</v>
      </c>
      <c r="B47" s="170">
        <f>COUNTIF(A$3:A47,1)</f>
        <v>4</v>
      </c>
      <c r="C47" s="170" t="str">
        <f t="shared" si="13"/>
        <v/>
      </c>
      <c r="D47" s="181"/>
      <c r="E47" s="181"/>
      <c r="F47" s="182"/>
      <c r="G47" s="172"/>
      <c r="H47" s="174"/>
      <c r="I47" s="172"/>
      <c r="J47" s="172"/>
      <c r="K47" s="172"/>
      <c r="L47" s="176" t="str">
        <f t="shared" si="14"/>
        <v/>
      </c>
      <c r="M47" s="177" t="str">
        <f t="shared" si="15"/>
        <v/>
      </c>
      <c r="Q47" s="170" t="str">
        <f t="shared" si="10"/>
        <v/>
      </c>
      <c r="R47" s="170" t="str">
        <f t="shared" si="16"/>
        <v/>
      </c>
      <c r="S47" s="170" t="str">
        <f t="shared" si="11"/>
        <v/>
      </c>
      <c r="T47" s="177">
        <f t="array" ref="T47">MAX(IF(C:C=Q47,F:F))</f>
        <v>0</v>
      </c>
      <c r="U47" s="176">
        <f t="array" ref="U47">MIN(IF(F:F=T47,IF(C:C=Q47,L:L)))</f>
        <v>0</v>
      </c>
      <c r="V47" s="176" t="str">
        <f t="shared" si="17"/>
        <v/>
      </c>
      <c r="W47" s="177">
        <f t="shared" si="12"/>
        <v>0</v>
      </c>
    </row>
    <row r="48" spans="1:27" x14ac:dyDescent="0.45">
      <c r="A48" s="170">
        <f>COUNTIF(C$3:C48,C48)</f>
        <v>40</v>
      </c>
      <c r="B48" s="170">
        <f>COUNTIF(A$3:A48,1)</f>
        <v>4</v>
      </c>
      <c r="C48" s="170" t="str">
        <f t="shared" si="13"/>
        <v/>
      </c>
      <c r="D48" s="181"/>
      <c r="E48" s="181"/>
      <c r="F48" s="182"/>
      <c r="G48" s="172"/>
      <c r="H48" s="174"/>
      <c r="I48" s="172"/>
      <c r="J48" s="172"/>
      <c r="K48" s="172"/>
      <c r="L48" s="176" t="str">
        <f t="shared" si="14"/>
        <v/>
      </c>
      <c r="M48" s="177" t="str">
        <f t="shared" si="15"/>
        <v/>
      </c>
      <c r="Q48" s="170" t="str">
        <f t="shared" si="10"/>
        <v/>
      </c>
      <c r="R48" s="170" t="str">
        <f t="shared" si="16"/>
        <v/>
      </c>
      <c r="S48" s="170" t="str">
        <f t="shared" si="11"/>
        <v/>
      </c>
      <c r="T48" s="177">
        <f t="array" ref="T48">MAX(IF(C:C=Q48,F:F))</f>
        <v>0</v>
      </c>
      <c r="U48" s="176">
        <f t="array" ref="U48">MIN(IF(F:F=T48,IF(C:C=Q48,L:L)))</f>
        <v>0</v>
      </c>
      <c r="V48" s="176" t="str">
        <f t="shared" si="17"/>
        <v/>
      </c>
      <c r="W48" s="177">
        <f t="shared" si="12"/>
        <v>0</v>
      </c>
    </row>
    <row r="49" spans="1:23" x14ac:dyDescent="0.45">
      <c r="A49" s="170">
        <f>COUNTIF(C$3:C49,C49)</f>
        <v>41</v>
      </c>
      <c r="B49" s="170">
        <f>COUNTIF(A$3:A49,1)</f>
        <v>4</v>
      </c>
      <c r="C49" s="170" t="str">
        <f t="shared" si="13"/>
        <v/>
      </c>
      <c r="D49" s="181"/>
      <c r="E49" s="181"/>
      <c r="F49" s="182"/>
      <c r="G49" s="172"/>
      <c r="H49" s="174"/>
      <c r="I49" s="172"/>
      <c r="J49" s="172"/>
      <c r="K49" s="172"/>
      <c r="L49" s="176" t="str">
        <f t="shared" si="14"/>
        <v/>
      </c>
      <c r="M49" s="177" t="str">
        <f t="shared" si="15"/>
        <v/>
      </c>
      <c r="Q49" s="170" t="str">
        <f t="shared" si="10"/>
        <v/>
      </c>
      <c r="R49" s="170" t="str">
        <f t="shared" si="16"/>
        <v/>
      </c>
      <c r="S49" s="170" t="str">
        <f t="shared" si="11"/>
        <v/>
      </c>
      <c r="T49" s="177">
        <f t="array" ref="T49">MAX(IF(C:C=Q49,F:F))</f>
        <v>0</v>
      </c>
      <c r="U49" s="176">
        <f t="array" ref="U49">MIN(IF(F:F=T49,IF(C:C=Q49,L:L)))</f>
        <v>0</v>
      </c>
      <c r="V49" s="176" t="str">
        <f t="shared" si="17"/>
        <v/>
      </c>
      <c r="W49" s="177">
        <f t="shared" si="12"/>
        <v>0</v>
      </c>
    </row>
    <row r="50" spans="1:23" x14ac:dyDescent="0.45">
      <c r="A50" s="170">
        <f>COUNTIF(C$3:C50,C50)</f>
        <v>42</v>
      </c>
      <c r="B50" s="170">
        <f>COUNTIF(A$3:A50,1)</f>
        <v>4</v>
      </c>
      <c r="C50" s="170" t="str">
        <f t="shared" si="13"/>
        <v/>
      </c>
      <c r="D50" s="181"/>
      <c r="E50" s="181"/>
      <c r="F50" s="182"/>
      <c r="G50" s="172"/>
      <c r="H50" s="174"/>
      <c r="I50" s="172"/>
      <c r="J50" s="172"/>
      <c r="K50" s="172"/>
      <c r="L50" s="176" t="str">
        <f t="shared" si="14"/>
        <v/>
      </c>
      <c r="M50" s="177" t="str">
        <f t="shared" si="15"/>
        <v/>
      </c>
      <c r="Q50" s="170" t="str">
        <f t="shared" si="10"/>
        <v/>
      </c>
      <c r="R50" s="170" t="str">
        <f t="shared" si="16"/>
        <v/>
      </c>
      <c r="S50" s="170" t="str">
        <f t="shared" si="11"/>
        <v/>
      </c>
      <c r="T50" s="177">
        <f t="array" ref="T50">MAX(IF(C:C=Q50,F:F))</f>
        <v>0</v>
      </c>
      <c r="U50" s="176">
        <f t="array" ref="U50">MIN(IF(F:F=T50,IF(C:C=Q50,L:L)))</f>
        <v>0</v>
      </c>
      <c r="V50" s="176" t="str">
        <f t="shared" si="17"/>
        <v/>
      </c>
      <c r="W50" s="177">
        <f t="shared" si="12"/>
        <v>0</v>
      </c>
    </row>
    <row r="51" spans="1:23" x14ac:dyDescent="0.45">
      <c r="A51" s="170">
        <f>COUNTIF(C$3:C51,C51)</f>
        <v>43</v>
      </c>
      <c r="B51" s="170">
        <f>COUNTIF(A$3:A51,1)</f>
        <v>4</v>
      </c>
      <c r="C51" s="170" t="str">
        <f t="shared" si="13"/>
        <v/>
      </c>
      <c r="D51" s="181"/>
      <c r="E51" s="181"/>
      <c r="F51" s="182"/>
      <c r="G51" s="172"/>
      <c r="H51" s="174"/>
      <c r="I51" s="172"/>
      <c r="J51" s="172"/>
      <c r="K51" s="172"/>
      <c r="L51" s="176" t="str">
        <f t="shared" si="14"/>
        <v/>
      </c>
      <c r="M51" s="177" t="str">
        <f t="shared" si="15"/>
        <v/>
      </c>
      <c r="Q51" s="170" t="str">
        <f t="shared" si="10"/>
        <v/>
      </c>
      <c r="R51" s="170" t="str">
        <f t="shared" si="16"/>
        <v/>
      </c>
      <c r="S51" s="170" t="str">
        <f t="shared" si="11"/>
        <v/>
      </c>
      <c r="T51" s="177">
        <f t="array" ref="T51">MAX(IF(C:C=Q51,F:F))</f>
        <v>0</v>
      </c>
      <c r="U51" s="176">
        <f t="array" ref="U51">MIN(IF(F:F=T51,IF(C:C=Q51,L:L)))</f>
        <v>0</v>
      </c>
      <c r="V51" s="176" t="str">
        <f t="shared" si="17"/>
        <v/>
      </c>
      <c r="W51" s="177">
        <f t="shared" si="12"/>
        <v>0</v>
      </c>
    </row>
    <row r="52" spans="1:23" x14ac:dyDescent="0.45">
      <c r="A52" s="170">
        <f>COUNTIF(C$3:C52,C52)</f>
        <v>44</v>
      </c>
      <c r="B52" s="170">
        <f>COUNTIF(A$3:A52,1)</f>
        <v>4</v>
      </c>
      <c r="C52" s="170" t="str">
        <f t="shared" si="13"/>
        <v/>
      </c>
      <c r="D52" s="181"/>
      <c r="E52" s="181"/>
      <c r="F52" s="182"/>
      <c r="G52" s="172"/>
      <c r="H52" s="174"/>
      <c r="I52" s="172"/>
      <c r="J52" s="172"/>
      <c r="K52" s="172"/>
      <c r="L52" s="176" t="str">
        <f t="shared" si="14"/>
        <v/>
      </c>
      <c r="M52" s="177" t="str">
        <f t="shared" si="15"/>
        <v/>
      </c>
      <c r="Q52" s="170" t="str">
        <f t="shared" si="10"/>
        <v/>
      </c>
      <c r="R52" s="170" t="str">
        <f t="shared" si="16"/>
        <v/>
      </c>
      <c r="S52" s="170" t="str">
        <f t="shared" si="11"/>
        <v/>
      </c>
      <c r="T52" s="177">
        <f t="array" ref="T52">MAX(IF(C:C=Q52,F:F))</f>
        <v>0</v>
      </c>
      <c r="U52" s="176">
        <f t="array" ref="U52">MIN(IF(F:F=T52,IF(C:C=Q52,L:L)))</f>
        <v>0</v>
      </c>
      <c r="V52" s="176" t="str">
        <f t="shared" si="17"/>
        <v/>
      </c>
      <c r="W52" s="177">
        <f t="shared" si="12"/>
        <v>0</v>
      </c>
    </row>
    <row r="53" spans="1:23" x14ac:dyDescent="0.45">
      <c r="A53" s="170">
        <f>COUNTIF(C$3:C53,C53)</f>
        <v>45</v>
      </c>
      <c r="B53" s="170">
        <f>COUNTIF(A$3:A53,1)</f>
        <v>4</v>
      </c>
      <c r="C53" s="170" t="str">
        <f t="shared" si="13"/>
        <v/>
      </c>
      <c r="D53" s="181"/>
      <c r="E53" s="181"/>
      <c r="F53" s="182"/>
      <c r="G53" s="172"/>
      <c r="H53" s="174"/>
      <c r="I53" s="172"/>
      <c r="J53" s="172"/>
      <c r="K53" s="172"/>
      <c r="L53" s="176" t="str">
        <f t="shared" si="14"/>
        <v/>
      </c>
      <c r="M53" s="177" t="str">
        <f t="shared" si="15"/>
        <v/>
      </c>
      <c r="Q53" s="170" t="str">
        <f t="shared" si="10"/>
        <v/>
      </c>
      <c r="R53" s="170" t="str">
        <f t="shared" si="16"/>
        <v/>
      </c>
      <c r="S53" s="170" t="str">
        <f t="shared" si="11"/>
        <v/>
      </c>
      <c r="T53" s="177">
        <f t="array" ref="T53">MAX(IF(C:C=Q53,F:F))</f>
        <v>0</v>
      </c>
      <c r="U53" s="176">
        <f t="array" ref="U53">MIN(IF(F:F=T53,IF(C:C=Q53,L:L)))</f>
        <v>0</v>
      </c>
      <c r="V53" s="176" t="str">
        <f t="shared" si="17"/>
        <v/>
      </c>
      <c r="W53" s="177">
        <f t="shared" si="12"/>
        <v>0</v>
      </c>
    </row>
    <row r="54" spans="1:23" x14ac:dyDescent="0.45">
      <c r="A54" s="170">
        <f>COUNTIF(C$3:C54,C54)</f>
        <v>46</v>
      </c>
      <c r="B54" s="170">
        <f>COUNTIF(A$3:A54,1)</f>
        <v>4</v>
      </c>
      <c r="C54" s="170" t="str">
        <f t="shared" si="13"/>
        <v/>
      </c>
      <c r="D54" s="181"/>
      <c r="E54" s="181"/>
      <c r="F54" s="182"/>
      <c r="G54" s="172"/>
      <c r="H54" s="174"/>
      <c r="I54" s="172"/>
      <c r="J54" s="172"/>
      <c r="K54" s="172"/>
      <c r="L54" s="176" t="str">
        <f t="shared" si="14"/>
        <v/>
      </c>
      <c r="M54" s="177" t="str">
        <f t="shared" si="15"/>
        <v/>
      </c>
      <c r="Q54" s="170" t="str">
        <f t="shared" si="10"/>
        <v/>
      </c>
      <c r="R54" s="170" t="str">
        <f t="shared" si="16"/>
        <v/>
      </c>
      <c r="S54" s="170" t="str">
        <f t="shared" si="11"/>
        <v/>
      </c>
      <c r="T54" s="177">
        <f t="array" ref="T54">MAX(IF(C:C=Q54,F:F))</f>
        <v>0</v>
      </c>
      <c r="U54" s="176">
        <f t="array" ref="U54">MIN(IF(F:F=T54,IF(C:C=Q54,L:L)))</f>
        <v>0</v>
      </c>
      <c r="V54" s="176" t="str">
        <f t="shared" si="17"/>
        <v/>
      </c>
      <c r="W54" s="177">
        <f t="shared" si="12"/>
        <v>0</v>
      </c>
    </row>
    <row r="55" spans="1:23" x14ac:dyDescent="0.45">
      <c r="A55" s="170">
        <f>COUNTIF(C$3:C55,C55)</f>
        <v>47</v>
      </c>
      <c r="B55" s="170">
        <f>COUNTIF(A$3:A55,1)</f>
        <v>4</v>
      </c>
      <c r="C55" s="170" t="str">
        <f t="shared" si="13"/>
        <v/>
      </c>
      <c r="D55" s="181"/>
      <c r="E55" s="181"/>
      <c r="F55" s="182"/>
      <c r="G55" s="172"/>
      <c r="H55" s="174"/>
      <c r="I55" s="172"/>
      <c r="J55" s="172"/>
      <c r="K55" s="172"/>
      <c r="L55" s="176" t="str">
        <f t="shared" si="14"/>
        <v/>
      </c>
      <c r="M55" s="177" t="str">
        <f t="shared" si="15"/>
        <v/>
      </c>
      <c r="Q55" s="170" t="str">
        <f t="shared" si="10"/>
        <v/>
      </c>
      <c r="R55" s="170" t="str">
        <f t="shared" si="16"/>
        <v/>
      </c>
      <c r="S55" s="170" t="str">
        <f t="shared" si="11"/>
        <v/>
      </c>
      <c r="T55" s="177">
        <f t="array" ref="T55">MAX(IF(C:C=Q55,F:F))</f>
        <v>0</v>
      </c>
      <c r="U55" s="176">
        <f t="array" ref="U55">MIN(IF(F:F=T55,IF(C:C=Q55,L:L)))</f>
        <v>0</v>
      </c>
      <c r="V55" s="176" t="str">
        <f t="shared" si="17"/>
        <v/>
      </c>
      <c r="W55" s="177">
        <f t="shared" si="12"/>
        <v>0</v>
      </c>
    </row>
    <row r="56" spans="1:23" x14ac:dyDescent="0.45">
      <c r="A56" s="170">
        <f>COUNTIF(C$3:C56,C56)</f>
        <v>48</v>
      </c>
      <c r="B56" s="170">
        <f>COUNTIF(A$3:A56,1)</f>
        <v>4</v>
      </c>
      <c r="C56" s="170" t="str">
        <f t="shared" si="13"/>
        <v/>
      </c>
      <c r="D56" s="181"/>
      <c r="E56" s="181"/>
      <c r="F56" s="182"/>
      <c r="G56" s="172"/>
      <c r="H56" s="174"/>
      <c r="I56" s="172"/>
      <c r="J56" s="172"/>
      <c r="K56" s="172"/>
      <c r="L56" s="176" t="str">
        <f t="shared" si="14"/>
        <v/>
      </c>
      <c r="M56" s="177" t="str">
        <f t="shared" si="15"/>
        <v/>
      </c>
      <c r="Q56" s="170" t="str">
        <f t="shared" si="10"/>
        <v/>
      </c>
      <c r="R56" s="170" t="str">
        <f t="shared" si="16"/>
        <v/>
      </c>
      <c r="S56" s="170" t="str">
        <f t="shared" si="11"/>
        <v/>
      </c>
      <c r="T56" s="177">
        <f t="array" ref="T56">MAX(IF(C:C=Q56,F:F))</f>
        <v>0</v>
      </c>
      <c r="U56" s="176">
        <f t="array" ref="U56">MIN(IF(F:F=T56,IF(C:C=Q56,L:L)))</f>
        <v>0</v>
      </c>
      <c r="V56" s="176" t="str">
        <f t="shared" si="17"/>
        <v/>
      </c>
      <c r="W56" s="177">
        <f t="shared" si="12"/>
        <v>0</v>
      </c>
    </row>
    <row r="57" spans="1:23" x14ac:dyDescent="0.45">
      <c r="A57" s="170">
        <f>COUNTIF(C$3:C57,C57)</f>
        <v>49</v>
      </c>
      <c r="B57" s="170">
        <f>COUNTIF(A$3:A57,1)</f>
        <v>4</v>
      </c>
      <c r="C57" s="170" t="str">
        <f t="shared" si="13"/>
        <v/>
      </c>
      <c r="D57" s="181"/>
      <c r="E57" s="181"/>
      <c r="F57" s="182"/>
      <c r="G57" s="172"/>
      <c r="H57" s="174"/>
      <c r="I57" s="172"/>
      <c r="J57" s="172"/>
      <c r="K57" s="172"/>
      <c r="L57" s="176" t="str">
        <f t="shared" si="14"/>
        <v/>
      </c>
      <c r="M57" s="177" t="str">
        <f t="shared" si="15"/>
        <v/>
      </c>
      <c r="Q57" s="170" t="str">
        <f t="shared" si="10"/>
        <v/>
      </c>
      <c r="R57" s="170" t="str">
        <f t="shared" si="16"/>
        <v/>
      </c>
      <c r="S57" s="170" t="str">
        <f t="shared" si="11"/>
        <v/>
      </c>
      <c r="T57" s="177">
        <f t="array" ref="T57">MAX(IF(C:C=Q57,F:F))</f>
        <v>0</v>
      </c>
      <c r="U57" s="176">
        <f t="array" ref="U57">MIN(IF(F:F=T57,IF(C:C=Q57,L:L)))</f>
        <v>0</v>
      </c>
      <c r="V57" s="176" t="str">
        <f t="shared" si="17"/>
        <v/>
      </c>
      <c r="W57" s="177">
        <f t="shared" si="12"/>
        <v>0</v>
      </c>
    </row>
    <row r="58" spans="1:23" x14ac:dyDescent="0.45">
      <c r="A58" s="170">
        <f>COUNTIF(C$3:C58,C58)</f>
        <v>50</v>
      </c>
      <c r="B58" s="170">
        <f>COUNTIF(A$3:A58,1)</f>
        <v>4</v>
      </c>
      <c r="C58" s="170" t="str">
        <f t="shared" ref="C58:C72" si="18">K58&amp;D58</f>
        <v/>
      </c>
      <c r="D58" s="181"/>
      <c r="E58" s="181"/>
      <c r="F58" s="182"/>
      <c r="G58" s="172"/>
      <c r="H58" s="174"/>
      <c r="I58" s="172"/>
      <c r="J58" s="172"/>
      <c r="K58" s="172"/>
      <c r="L58" s="176" t="str">
        <f t="shared" ref="L58:L72" si="19">IFERROR(IF(I58="税抜",ROUNDDOWN(H58*VLOOKUP(J58,$AE$3:$AF$4,2,FALSE)*VLOOKUP(G58,$AB$3:$AC$9,2,FALSE),2),ROUNDDOWN(H58*VLOOKUP(G58,$AB$3:$AC$9,2,FALSE),2)),"")</f>
        <v/>
      </c>
      <c r="M58" s="177" t="str">
        <f t="shared" ref="M58:M72" si="20">IFERROR(ROUNDDOWN(L58*F58,0),"")</f>
        <v/>
      </c>
      <c r="Q58" s="170" t="str">
        <f t="shared" si="10"/>
        <v/>
      </c>
      <c r="R58" s="170" t="str">
        <f t="shared" ref="R58:R72" si="21">RIGHT(Q58,12)</f>
        <v/>
      </c>
      <c r="S58" s="170" t="str">
        <f t="shared" si="11"/>
        <v/>
      </c>
      <c r="T58" s="177">
        <f t="array" ref="T58">MAX(IF(C:C=Q58,F:F))</f>
        <v>0</v>
      </c>
      <c r="U58" s="176">
        <f t="array" ref="U58">MIN(IF(F:F=T58,IF(C:C=Q58,L:L)))</f>
        <v>0</v>
      </c>
      <c r="V58" s="176" t="str">
        <f t="shared" ref="V58:V72" si="22">IFERROR(ROUNDDOWN(W58/U58,0),"")</f>
        <v/>
      </c>
      <c r="W58" s="177">
        <f t="shared" si="12"/>
        <v>0</v>
      </c>
    </row>
    <row r="59" spans="1:23" x14ac:dyDescent="0.45">
      <c r="A59" s="170">
        <f>COUNTIF(C$3:C59,C59)</f>
        <v>51</v>
      </c>
      <c r="B59" s="170">
        <f>COUNTIF(A$3:A59,1)</f>
        <v>4</v>
      </c>
      <c r="C59" s="170" t="str">
        <f t="shared" si="18"/>
        <v/>
      </c>
      <c r="D59" s="181"/>
      <c r="E59" s="181"/>
      <c r="F59" s="182"/>
      <c r="G59" s="172"/>
      <c r="H59" s="174"/>
      <c r="I59" s="172"/>
      <c r="J59" s="172"/>
      <c r="K59" s="172"/>
      <c r="L59" s="176" t="str">
        <f t="shared" si="19"/>
        <v/>
      </c>
      <c r="M59" s="177" t="str">
        <f t="shared" si="20"/>
        <v/>
      </c>
      <c r="Q59" s="170" t="str">
        <f t="shared" si="10"/>
        <v/>
      </c>
      <c r="R59" s="170" t="str">
        <f t="shared" si="21"/>
        <v/>
      </c>
      <c r="S59" s="170" t="str">
        <f t="shared" si="11"/>
        <v/>
      </c>
      <c r="T59" s="177">
        <f t="array" ref="T59">MAX(IF(C:C=Q59,F:F))</f>
        <v>0</v>
      </c>
      <c r="U59" s="176">
        <f t="array" ref="U59">MIN(IF(F:F=T59,IF(C:C=Q59,L:L)))</f>
        <v>0</v>
      </c>
      <c r="V59" s="176" t="str">
        <f t="shared" si="22"/>
        <v/>
      </c>
      <c r="W59" s="177">
        <f t="shared" si="12"/>
        <v>0</v>
      </c>
    </row>
    <row r="60" spans="1:23" x14ac:dyDescent="0.45">
      <c r="A60" s="170">
        <f>COUNTIF(C$3:C60,C60)</f>
        <v>52</v>
      </c>
      <c r="B60" s="170">
        <f>COUNTIF(A$3:A60,1)</f>
        <v>4</v>
      </c>
      <c r="C60" s="170" t="str">
        <f t="shared" si="18"/>
        <v/>
      </c>
      <c r="D60" s="181"/>
      <c r="E60" s="181"/>
      <c r="F60" s="182"/>
      <c r="G60" s="172"/>
      <c r="H60" s="174"/>
      <c r="I60" s="172"/>
      <c r="J60" s="172"/>
      <c r="K60" s="172"/>
      <c r="L60" s="176" t="str">
        <f t="shared" si="19"/>
        <v/>
      </c>
      <c r="M60" s="177" t="str">
        <f t="shared" si="20"/>
        <v/>
      </c>
      <c r="Q60" s="170" t="str">
        <f t="shared" si="10"/>
        <v/>
      </c>
      <c r="R60" s="170" t="str">
        <f t="shared" si="21"/>
        <v/>
      </c>
      <c r="S60" s="170" t="str">
        <f t="shared" si="11"/>
        <v/>
      </c>
      <c r="T60" s="177">
        <f t="array" ref="T60">MAX(IF(C:C=Q60,F:F))</f>
        <v>0</v>
      </c>
      <c r="U60" s="176">
        <f t="array" ref="U60">MIN(IF(F:F=T60,IF(C:C=Q60,L:L)))</f>
        <v>0</v>
      </c>
      <c r="V60" s="176" t="str">
        <f t="shared" si="22"/>
        <v/>
      </c>
      <c r="W60" s="177">
        <f t="shared" si="12"/>
        <v>0</v>
      </c>
    </row>
    <row r="61" spans="1:23" x14ac:dyDescent="0.45">
      <c r="A61" s="170">
        <f>COUNTIF(C$3:C61,C61)</f>
        <v>53</v>
      </c>
      <c r="B61" s="170">
        <f>COUNTIF(A$3:A61,1)</f>
        <v>4</v>
      </c>
      <c r="C61" s="170" t="str">
        <f t="shared" si="18"/>
        <v/>
      </c>
      <c r="D61" s="181"/>
      <c r="E61" s="181"/>
      <c r="F61" s="182"/>
      <c r="G61" s="172"/>
      <c r="H61" s="174"/>
      <c r="I61" s="172"/>
      <c r="J61" s="172"/>
      <c r="K61" s="172"/>
      <c r="L61" s="176" t="str">
        <f t="shared" si="19"/>
        <v/>
      </c>
      <c r="M61" s="177" t="str">
        <f t="shared" si="20"/>
        <v/>
      </c>
      <c r="Q61" s="170" t="str">
        <f t="shared" si="10"/>
        <v/>
      </c>
      <c r="R61" s="170" t="str">
        <f t="shared" si="21"/>
        <v/>
      </c>
      <c r="S61" s="170" t="str">
        <f t="shared" si="11"/>
        <v/>
      </c>
      <c r="T61" s="177">
        <f t="array" ref="T61">MAX(IF(C:C=Q61,F:F))</f>
        <v>0</v>
      </c>
      <c r="U61" s="176">
        <f t="array" ref="U61">MIN(IF(F:F=T61,IF(C:C=Q61,L:L)))</f>
        <v>0</v>
      </c>
      <c r="V61" s="176" t="str">
        <f t="shared" si="22"/>
        <v/>
      </c>
      <c r="W61" s="177">
        <f t="shared" si="12"/>
        <v>0</v>
      </c>
    </row>
    <row r="62" spans="1:23" x14ac:dyDescent="0.45">
      <c r="A62" s="170">
        <f>COUNTIF(C$3:C62,C62)</f>
        <v>54</v>
      </c>
      <c r="B62" s="170">
        <f>COUNTIF(A$3:A62,1)</f>
        <v>4</v>
      </c>
      <c r="C62" s="170" t="str">
        <f t="shared" si="18"/>
        <v/>
      </c>
      <c r="D62" s="181"/>
      <c r="E62" s="181"/>
      <c r="F62" s="182"/>
      <c r="G62" s="172"/>
      <c r="H62" s="174"/>
      <c r="I62" s="172"/>
      <c r="J62" s="172"/>
      <c r="K62" s="172"/>
      <c r="L62" s="176" t="str">
        <f t="shared" si="19"/>
        <v/>
      </c>
      <c r="M62" s="177" t="str">
        <f t="shared" si="20"/>
        <v/>
      </c>
      <c r="Q62" s="170" t="str">
        <f t="shared" si="10"/>
        <v/>
      </c>
      <c r="R62" s="170" t="str">
        <f t="shared" si="21"/>
        <v/>
      </c>
      <c r="S62" s="170" t="str">
        <f t="shared" si="11"/>
        <v/>
      </c>
      <c r="T62" s="177">
        <f t="array" ref="T62">MAX(IF(C:C=Q62,F:F))</f>
        <v>0</v>
      </c>
      <c r="U62" s="176">
        <f t="array" ref="U62">MIN(IF(F:F=T62,IF(C:C=Q62,L:L)))</f>
        <v>0</v>
      </c>
      <c r="V62" s="176" t="str">
        <f t="shared" si="22"/>
        <v/>
      </c>
      <c r="W62" s="177">
        <f t="shared" si="12"/>
        <v>0</v>
      </c>
    </row>
    <row r="63" spans="1:23" x14ac:dyDescent="0.45">
      <c r="A63" s="170">
        <f>COUNTIF(C$3:C63,C63)</f>
        <v>55</v>
      </c>
      <c r="B63" s="170">
        <f>COUNTIF(A$3:A63,1)</f>
        <v>4</v>
      </c>
      <c r="C63" s="170" t="str">
        <f t="shared" si="18"/>
        <v/>
      </c>
      <c r="D63" s="181"/>
      <c r="E63" s="181"/>
      <c r="F63" s="182"/>
      <c r="G63" s="172"/>
      <c r="H63" s="174"/>
      <c r="I63" s="172"/>
      <c r="J63" s="172"/>
      <c r="K63" s="172"/>
      <c r="L63" s="176" t="str">
        <f t="shared" si="19"/>
        <v/>
      </c>
      <c r="M63" s="177" t="str">
        <f t="shared" si="20"/>
        <v/>
      </c>
      <c r="Q63" s="170" t="str">
        <f t="shared" si="10"/>
        <v/>
      </c>
      <c r="R63" s="170" t="str">
        <f t="shared" si="21"/>
        <v/>
      </c>
      <c r="S63" s="170" t="str">
        <f t="shared" si="11"/>
        <v/>
      </c>
      <c r="T63" s="177">
        <f t="array" ref="T63">MAX(IF(C:C=Q63,F:F))</f>
        <v>0</v>
      </c>
      <c r="U63" s="176">
        <f t="array" ref="U63">MIN(IF(F:F=T63,IF(C:C=Q63,L:L)))</f>
        <v>0</v>
      </c>
      <c r="V63" s="176" t="str">
        <f t="shared" si="22"/>
        <v/>
      </c>
      <c r="W63" s="177">
        <f t="shared" si="12"/>
        <v>0</v>
      </c>
    </row>
    <row r="64" spans="1:23" x14ac:dyDescent="0.45">
      <c r="A64" s="170">
        <f>COUNTIF(C$3:C64,C64)</f>
        <v>56</v>
      </c>
      <c r="B64" s="170">
        <f>COUNTIF(A$3:A64,1)</f>
        <v>4</v>
      </c>
      <c r="C64" s="170" t="str">
        <f t="shared" si="18"/>
        <v/>
      </c>
      <c r="D64" s="181"/>
      <c r="E64" s="181"/>
      <c r="F64" s="182"/>
      <c r="G64" s="172"/>
      <c r="H64" s="174"/>
      <c r="I64" s="172"/>
      <c r="J64" s="172"/>
      <c r="K64" s="172"/>
      <c r="L64" s="176" t="str">
        <f t="shared" si="19"/>
        <v/>
      </c>
      <c r="M64" s="177" t="str">
        <f t="shared" si="20"/>
        <v/>
      </c>
      <c r="Q64" s="170" t="str">
        <f t="shared" si="10"/>
        <v/>
      </c>
      <c r="R64" s="170" t="str">
        <f t="shared" si="21"/>
        <v/>
      </c>
      <c r="S64" s="170" t="str">
        <f t="shared" si="11"/>
        <v/>
      </c>
      <c r="T64" s="177">
        <f t="array" ref="T64">MAX(IF(C:C=Q64,F:F))</f>
        <v>0</v>
      </c>
      <c r="U64" s="176">
        <f t="array" ref="U64">MIN(IF(F:F=T64,IF(C:C=Q64,L:L)))</f>
        <v>0</v>
      </c>
      <c r="V64" s="176" t="str">
        <f t="shared" si="22"/>
        <v/>
      </c>
      <c r="W64" s="177">
        <f t="shared" si="12"/>
        <v>0</v>
      </c>
    </row>
    <row r="65" spans="1:23" x14ac:dyDescent="0.45">
      <c r="A65" s="170">
        <f>COUNTIF(C$3:C65,C65)</f>
        <v>57</v>
      </c>
      <c r="B65" s="170">
        <f>COUNTIF(A$3:A65,1)</f>
        <v>4</v>
      </c>
      <c r="C65" s="170" t="str">
        <f t="shared" si="18"/>
        <v/>
      </c>
      <c r="D65" s="181"/>
      <c r="E65" s="181"/>
      <c r="F65" s="182"/>
      <c r="G65" s="172"/>
      <c r="H65" s="174"/>
      <c r="I65" s="172"/>
      <c r="J65" s="172"/>
      <c r="K65" s="172"/>
      <c r="L65" s="176" t="str">
        <f t="shared" si="19"/>
        <v/>
      </c>
      <c r="M65" s="177" t="str">
        <f t="shared" si="20"/>
        <v/>
      </c>
      <c r="Q65" s="170" t="str">
        <f t="shared" si="10"/>
        <v/>
      </c>
      <c r="R65" s="170" t="str">
        <f t="shared" si="21"/>
        <v/>
      </c>
      <c r="S65" s="170" t="str">
        <f t="shared" si="11"/>
        <v/>
      </c>
      <c r="T65" s="177">
        <f t="array" ref="T65">MAX(IF(C:C=Q65,F:F))</f>
        <v>0</v>
      </c>
      <c r="U65" s="176">
        <f t="array" ref="U65">MIN(IF(F:F=T65,IF(C:C=Q65,L:L)))</f>
        <v>0</v>
      </c>
      <c r="V65" s="176" t="str">
        <f t="shared" si="22"/>
        <v/>
      </c>
      <c r="W65" s="177">
        <f t="shared" si="12"/>
        <v>0</v>
      </c>
    </row>
    <row r="66" spans="1:23" x14ac:dyDescent="0.45">
      <c r="A66" s="170">
        <f>COUNTIF(C$3:C66,C66)</f>
        <v>58</v>
      </c>
      <c r="B66" s="170">
        <f>COUNTIF(A$3:A66,1)</f>
        <v>4</v>
      </c>
      <c r="C66" s="170" t="str">
        <f t="shared" si="18"/>
        <v/>
      </c>
      <c r="D66" s="181"/>
      <c r="E66" s="181"/>
      <c r="F66" s="182"/>
      <c r="G66" s="172"/>
      <c r="H66" s="174"/>
      <c r="I66" s="172"/>
      <c r="J66" s="172"/>
      <c r="K66" s="172"/>
      <c r="L66" s="176" t="str">
        <f t="shared" si="19"/>
        <v/>
      </c>
      <c r="M66" s="177" t="str">
        <f t="shared" si="20"/>
        <v/>
      </c>
      <c r="Q66" s="170" t="str">
        <f t="shared" si="10"/>
        <v/>
      </c>
      <c r="R66" s="170" t="str">
        <f t="shared" si="21"/>
        <v/>
      </c>
      <c r="S66" s="170" t="str">
        <f t="shared" si="11"/>
        <v/>
      </c>
      <c r="T66" s="177">
        <f t="array" ref="T66">MAX(IF(C:C=Q66,F:F))</f>
        <v>0</v>
      </c>
      <c r="U66" s="176">
        <f t="array" ref="U66">MIN(IF(F:F=T66,IF(C:C=Q66,L:L)))</f>
        <v>0</v>
      </c>
      <c r="V66" s="176" t="str">
        <f t="shared" si="22"/>
        <v/>
      </c>
      <c r="W66" s="177">
        <f t="shared" si="12"/>
        <v>0</v>
      </c>
    </row>
    <row r="67" spans="1:23" x14ac:dyDescent="0.45">
      <c r="A67" s="170">
        <f>COUNTIF(C$3:C67,C67)</f>
        <v>59</v>
      </c>
      <c r="B67" s="170">
        <f>COUNTIF(A$3:A67,1)</f>
        <v>4</v>
      </c>
      <c r="C67" s="170" t="str">
        <f t="shared" si="18"/>
        <v/>
      </c>
      <c r="D67" s="181"/>
      <c r="E67" s="181"/>
      <c r="F67" s="182"/>
      <c r="G67" s="172"/>
      <c r="H67" s="174"/>
      <c r="I67" s="172"/>
      <c r="J67" s="172"/>
      <c r="K67" s="172"/>
      <c r="L67" s="176" t="str">
        <f t="shared" si="19"/>
        <v/>
      </c>
      <c r="M67" s="177" t="str">
        <f t="shared" si="20"/>
        <v/>
      </c>
      <c r="Q67" s="170" t="str">
        <f t="shared" ref="Q67:Q102" si="23">IFERROR(VLOOKUP(ROW()-2,$B:$M,2,FALSE),"")</f>
        <v/>
      </c>
      <c r="R67" s="170" t="str">
        <f t="shared" si="21"/>
        <v/>
      </c>
      <c r="S67" s="170" t="str">
        <f t="shared" ref="S67:S102" si="24">IFERROR(IF(VLOOKUP(ROW()-2,$B:$M,4,FALSE)=0,"",VLOOKUP(ROW()-2,$B:$M,4,FALSE)),"")</f>
        <v/>
      </c>
      <c r="T67" s="177">
        <f t="array" ref="T67">MAX(IF(C:C=Q67,F:F))</f>
        <v>0</v>
      </c>
      <c r="U67" s="176">
        <f t="array" ref="U67">MIN(IF(F:F=T67,IF(C:C=Q67,L:L)))</f>
        <v>0</v>
      </c>
      <c r="V67" s="176" t="str">
        <f t="shared" si="22"/>
        <v/>
      </c>
      <c r="W67" s="177">
        <f t="shared" si="12"/>
        <v>0</v>
      </c>
    </row>
    <row r="68" spans="1:23" x14ac:dyDescent="0.45">
      <c r="A68" s="170">
        <f>COUNTIF(C$3:C68,C68)</f>
        <v>60</v>
      </c>
      <c r="B68" s="170">
        <f>COUNTIF(A$3:A68,1)</f>
        <v>4</v>
      </c>
      <c r="C68" s="170" t="str">
        <f t="shared" si="18"/>
        <v/>
      </c>
      <c r="D68" s="181"/>
      <c r="E68" s="181"/>
      <c r="F68" s="182"/>
      <c r="G68" s="172"/>
      <c r="H68" s="174"/>
      <c r="I68" s="172"/>
      <c r="J68" s="172"/>
      <c r="K68" s="172"/>
      <c r="L68" s="176" t="str">
        <f t="shared" si="19"/>
        <v/>
      </c>
      <c r="M68" s="177" t="str">
        <f t="shared" si="20"/>
        <v/>
      </c>
      <c r="Q68" s="170" t="str">
        <f t="shared" si="23"/>
        <v/>
      </c>
      <c r="R68" s="170" t="str">
        <f t="shared" si="21"/>
        <v/>
      </c>
      <c r="S68" s="170" t="str">
        <f t="shared" si="24"/>
        <v/>
      </c>
      <c r="T68" s="177">
        <f t="array" ref="T68">MAX(IF(C:C=Q68,F:F))</f>
        <v>0</v>
      </c>
      <c r="U68" s="176">
        <f t="array" ref="U68">MIN(IF(F:F=T68,IF(C:C=Q68,L:L)))</f>
        <v>0</v>
      </c>
      <c r="V68" s="176" t="str">
        <f t="shared" si="22"/>
        <v/>
      </c>
      <c r="W68" s="177">
        <f t="shared" ref="W68:W102" si="25">ROUNDDOWN(SUMIF(C:C,Q68,M:M)/1000,0)*1000</f>
        <v>0</v>
      </c>
    </row>
    <row r="69" spans="1:23" x14ac:dyDescent="0.45">
      <c r="A69" s="170">
        <f>COUNTIF(C$3:C69,C69)</f>
        <v>61</v>
      </c>
      <c r="B69" s="170">
        <f>COUNTIF(A$3:A69,1)</f>
        <v>4</v>
      </c>
      <c r="C69" s="170" t="str">
        <f t="shared" si="18"/>
        <v/>
      </c>
      <c r="D69" s="181"/>
      <c r="E69" s="181"/>
      <c r="F69" s="182"/>
      <c r="G69" s="172"/>
      <c r="H69" s="174"/>
      <c r="I69" s="172"/>
      <c r="J69" s="172"/>
      <c r="K69" s="172"/>
      <c r="L69" s="176" t="str">
        <f t="shared" si="19"/>
        <v/>
      </c>
      <c r="M69" s="177" t="str">
        <f t="shared" si="20"/>
        <v/>
      </c>
      <c r="Q69" s="170" t="str">
        <f t="shared" si="23"/>
        <v/>
      </c>
      <c r="R69" s="170" t="str">
        <f t="shared" si="21"/>
        <v/>
      </c>
      <c r="S69" s="170" t="str">
        <f t="shared" si="24"/>
        <v/>
      </c>
      <c r="T69" s="177">
        <f t="array" ref="T69">MAX(IF(C:C=Q69,F:F))</f>
        <v>0</v>
      </c>
      <c r="U69" s="176">
        <f t="array" ref="U69">MIN(IF(F:F=T69,IF(C:C=Q69,L:L)))</f>
        <v>0</v>
      </c>
      <c r="V69" s="176" t="str">
        <f t="shared" si="22"/>
        <v/>
      </c>
      <c r="W69" s="177">
        <f t="shared" si="25"/>
        <v>0</v>
      </c>
    </row>
    <row r="70" spans="1:23" x14ac:dyDescent="0.45">
      <c r="A70" s="170">
        <f>COUNTIF(C$3:C70,C70)</f>
        <v>62</v>
      </c>
      <c r="B70" s="170">
        <f>COUNTIF(A$3:A70,1)</f>
        <v>4</v>
      </c>
      <c r="C70" s="170" t="str">
        <f t="shared" si="18"/>
        <v/>
      </c>
      <c r="D70" s="181"/>
      <c r="E70" s="181"/>
      <c r="F70" s="182"/>
      <c r="G70" s="172"/>
      <c r="H70" s="174"/>
      <c r="I70" s="172"/>
      <c r="J70" s="172"/>
      <c r="K70" s="172"/>
      <c r="L70" s="176" t="str">
        <f t="shared" si="19"/>
        <v/>
      </c>
      <c r="M70" s="177" t="str">
        <f t="shared" si="20"/>
        <v/>
      </c>
      <c r="Q70" s="170" t="str">
        <f t="shared" si="23"/>
        <v/>
      </c>
      <c r="R70" s="170" t="str">
        <f t="shared" si="21"/>
        <v/>
      </c>
      <c r="S70" s="170" t="str">
        <f t="shared" si="24"/>
        <v/>
      </c>
      <c r="T70" s="177">
        <f t="array" ref="T70">MAX(IF(C:C=Q70,F:F))</f>
        <v>0</v>
      </c>
      <c r="U70" s="176">
        <f t="array" ref="U70">MIN(IF(F:F=T70,IF(C:C=Q70,L:L)))</f>
        <v>0</v>
      </c>
      <c r="V70" s="176" t="str">
        <f t="shared" si="22"/>
        <v/>
      </c>
      <c r="W70" s="177">
        <f t="shared" si="25"/>
        <v>0</v>
      </c>
    </row>
    <row r="71" spans="1:23" x14ac:dyDescent="0.45">
      <c r="A71" s="170">
        <f>COUNTIF(C$3:C71,C71)</f>
        <v>63</v>
      </c>
      <c r="B71" s="170">
        <f>COUNTIF(A$3:A71,1)</f>
        <v>4</v>
      </c>
      <c r="C71" s="170" t="str">
        <f t="shared" si="18"/>
        <v/>
      </c>
      <c r="D71" s="181"/>
      <c r="E71" s="181"/>
      <c r="F71" s="182"/>
      <c r="G71" s="172"/>
      <c r="H71" s="174"/>
      <c r="I71" s="172"/>
      <c r="J71" s="172"/>
      <c r="K71" s="172"/>
      <c r="L71" s="176" t="str">
        <f t="shared" si="19"/>
        <v/>
      </c>
      <c r="M71" s="177" t="str">
        <f t="shared" si="20"/>
        <v/>
      </c>
      <c r="Q71" s="170" t="str">
        <f t="shared" si="23"/>
        <v/>
      </c>
      <c r="R71" s="170" t="str">
        <f t="shared" si="21"/>
        <v/>
      </c>
      <c r="S71" s="170" t="str">
        <f t="shared" si="24"/>
        <v/>
      </c>
      <c r="T71" s="177">
        <f t="array" ref="T71">MAX(IF(C:C=Q71,F:F))</f>
        <v>0</v>
      </c>
      <c r="U71" s="176">
        <f t="array" ref="U71">MIN(IF(F:F=T71,IF(C:C=Q71,L:L)))</f>
        <v>0</v>
      </c>
      <c r="V71" s="176" t="str">
        <f t="shared" si="22"/>
        <v/>
      </c>
      <c r="W71" s="177">
        <f t="shared" si="25"/>
        <v>0</v>
      </c>
    </row>
    <row r="72" spans="1:23" x14ac:dyDescent="0.45">
      <c r="A72" s="170">
        <f>COUNTIF(C$3:C72,C72)</f>
        <v>64</v>
      </c>
      <c r="B72" s="170">
        <f>COUNTIF(A$3:A72,1)</f>
        <v>4</v>
      </c>
      <c r="C72" s="170" t="str">
        <f t="shared" si="18"/>
        <v/>
      </c>
      <c r="D72" s="181"/>
      <c r="E72" s="181"/>
      <c r="F72" s="182"/>
      <c r="G72" s="172"/>
      <c r="H72" s="174"/>
      <c r="I72" s="172"/>
      <c r="J72" s="172"/>
      <c r="K72" s="172"/>
      <c r="L72" s="176" t="str">
        <f t="shared" si="19"/>
        <v/>
      </c>
      <c r="M72" s="177" t="str">
        <f t="shared" si="20"/>
        <v/>
      </c>
      <c r="Q72" s="170" t="str">
        <f t="shared" si="23"/>
        <v/>
      </c>
      <c r="R72" s="170" t="str">
        <f t="shared" si="21"/>
        <v/>
      </c>
      <c r="S72" s="170" t="str">
        <f t="shared" si="24"/>
        <v/>
      </c>
      <c r="T72" s="177">
        <f t="array" ref="T72">MAX(IF(C:C=Q72,F:F))</f>
        <v>0</v>
      </c>
      <c r="U72" s="176">
        <f t="array" ref="U72">MIN(IF(F:F=T72,IF(C:C=Q72,L:L)))</f>
        <v>0</v>
      </c>
      <c r="V72" s="176" t="str">
        <f t="shared" si="22"/>
        <v/>
      </c>
      <c r="W72" s="177">
        <f t="shared" si="25"/>
        <v>0</v>
      </c>
    </row>
    <row r="73" spans="1:23" x14ac:dyDescent="0.45">
      <c r="A73" s="170">
        <f>COUNTIF(C$3:C73,C73)</f>
        <v>65</v>
      </c>
      <c r="B73" s="170">
        <f>COUNTIF(A$3:A73,1)</f>
        <v>4</v>
      </c>
      <c r="C73" s="170" t="str">
        <f t="shared" ref="C73:C102" si="26">K73&amp;D73</f>
        <v/>
      </c>
      <c r="D73" s="181"/>
      <c r="E73" s="181"/>
      <c r="F73" s="182"/>
      <c r="G73" s="172"/>
      <c r="H73" s="174"/>
      <c r="I73" s="172"/>
      <c r="J73" s="172"/>
      <c r="K73" s="172"/>
      <c r="L73" s="176" t="str">
        <f t="shared" ref="L73:L102" si="27">IFERROR(IF(I73="税抜",ROUNDDOWN(H73*VLOOKUP(J73,$AE$3:$AF$4,2,FALSE)*VLOOKUP(G73,$AB$3:$AC$9,2,FALSE),2),ROUNDDOWN(H73*VLOOKUP(G73,$AB$3:$AC$9,2,FALSE),2)),"")</f>
        <v/>
      </c>
      <c r="M73" s="177" t="str">
        <f t="shared" ref="M73:M102" si="28">IFERROR(ROUNDDOWN(L73*F73,0),"")</f>
        <v/>
      </c>
      <c r="Q73" s="170" t="str">
        <f t="shared" si="23"/>
        <v/>
      </c>
      <c r="R73" s="170" t="str">
        <f t="shared" ref="R73:R102" si="29">RIGHT(Q73,12)</f>
        <v/>
      </c>
      <c r="S73" s="170" t="str">
        <f t="shared" si="24"/>
        <v/>
      </c>
      <c r="T73" s="177">
        <f t="array" ref="T73">MAX(IF(C:C=Q73,F:F))</f>
        <v>0</v>
      </c>
      <c r="U73" s="176">
        <f t="array" ref="U73">MIN(IF(F:F=T73,IF(C:C=Q73,L:L)))</f>
        <v>0</v>
      </c>
      <c r="V73" s="176" t="str">
        <f t="shared" ref="V73:V102" si="30">IFERROR(ROUNDDOWN(W73/U73,0),"")</f>
        <v/>
      </c>
      <c r="W73" s="177">
        <f t="shared" si="25"/>
        <v>0</v>
      </c>
    </row>
    <row r="74" spans="1:23" x14ac:dyDescent="0.45">
      <c r="A74" s="170">
        <f>COUNTIF(C$3:C74,C74)</f>
        <v>66</v>
      </c>
      <c r="B74" s="170">
        <f>COUNTIF(A$3:A74,1)</f>
        <v>4</v>
      </c>
      <c r="C74" s="170" t="str">
        <f t="shared" si="26"/>
        <v/>
      </c>
      <c r="D74" s="181"/>
      <c r="E74" s="181"/>
      <c r="F74" s="182"/>
      <c r="G74" s="172"/>
      <c r="H74" s="174"/>
      <c r="I74" s="172"/>
      <c r="J74" s="172"/>
      <c r="K74" s="172"/>
      <c r="L74" s="176" t="str">
        <f t="shared" si="27"/>
        <v/>
      </c>
      <c r="M74" s="177" t="str">
        <f t="shared" si="28"/>
        <v/>
      </c>
      <c r="Q74" s="170" t="str">
        <f t="shared" si="23"/>
        <v/>
      </c>
      <c r="R74" s="170" t="str">
        <f t="shared" si="29"/>
        <v/>
      </c>
      <c r="S74" s="170" t="str">
        <f t="shared" si="24"/>
        <v/>
      </c>
      <c r="T74" s="177">
        <f t="array" ref="T74">MAX(IF(C:C=Q74,F:F))</f>
        <v>0</v>
      </c>
      <c r="U74" s="176">
        <f t="array" ref="U74">MIN(IF(F:F=T74,IF(C:C=Q74,L:L)))</f>
        <v>0</v>
      </c>
      <c r="V74" s="176" t="str">
        <f t="shared" si="30"/>
        <v/>
      </c>
      <c r="W74" s="177">
        <f t="shared" si="25"/>
        <v>0</v>
      </c>
    </row>
    <row r="75" spans="1:23" x14ac:dyDescent="0.45">
      <c r="A75" s="170">
        <f>COUNTIF(C$3:C75,C75)</f>
        <v>67</v>
      </c>
      <c r="B75" s="170">
        <f>COUNTIF(A$3:A75,1)</f>
        <v>4</v>
      </c>
      <c r="C75" s="170" t="str">
        <f t="shared" si="26"/>
        <v/>
      </c>
      <c r="D75" s="181"/>
      <c r="E75" s="181"/>
      <c r="F75" s="182"/>
      <c r="G75" s="172"/>
      <c r="H75" s="174"/>
      <c r="I75" s="172"/>
      <c r="J75" s="172"/>
      <c r="K75" s="172"/>
      <c r="L75" s="176" t="str">
        <f t="shared" si="27"/>
        <v/>
      </c>
      <c r="M75" s="177" t="str">
        <f t="shared" si="28"/>
        <v/>
      </c>
      <c r="Q75" s="170" t="str">
        <f t="shared" si="23"/>
        <v/>
      </c>
      <c r="R75" s="170" t="str">
        <f t="shared" si="29"/>
        <v/>
      </c>
      <c r="S75" s="170" t="str">
        <f t="shared" si="24"/>
        <v/>
      </c>
      <c r="T75" s="177">
        <f t="array" ref="T75">MAX(IF(C:C=Q75,F:F))</f>
        <v>0</v>
      </c>
      <c r="U75" s="176">
        <f t="array" ref="U75">MIN(IF(F:F=T75,IF(C:C=Q75,L:L)))</f>
        <v>0</v>
      </c>
      <c r="V75" s="176" t="str">
        <f t="shared" si="30"/>
        <v/>
      </c>
      <c r="W75" s="177">
        <f t="shared" si="25"/>
        <v>0</v>
      </c>
    </row>
    <row r="76" spans="1:23" x14ac:dyDescent="0.45">
      <c r="A76" s="170">
        <f>COUNTIF(C$3:C76,C76)</f>
        <v>68</v>
      </c>
      <c r="B76" s="170">
        <f>COUNTIF(A$3:A76,1)</f>
        <v>4</v>
      </c>
      <c r="C76" s="170" t="str">
        <f t="shared" si="26"/>
        <v/>
      </c>
      <c r="D76" s="181"/>
      <c r="E76" s="181"/>
      <c r="F76" s="182"/>
      <c r="G76" s="172"/>
      <c r="H76" s="174"/>
      <c r="I76" s="172"/>
      <c r="J76" s="172"/>
      <c r="K76" s="172"/>
      <c r="L76" s="176" t="str">
        <f t="shared" si="27"/>
        <v/>
      </c>
      <c r="M76" s="177" t="str">
        <f t="shared" si="28"/>
        <v/>
      </c>
      <c r="Q76" s="170" t="str">
        <f t="shared" si="23"/>
        <v/>
      </c>
      <c r="R76" s="170" t="str">
        <f t="shared" si="29"/>
        <v/>
      </c>
      <c r="S76" s="170" t="str">
        <f t="shared" si="24"/>
        <v/>
      </c>
      <c r="T76" s="177">
        <f t="array" ref="T76">MAX(IF(C:C=Q76,F:F))</f>
        <v>0</v>
      </c>
      <c r="U76" s="176">
        <f t="array" ref="U76">MIN(IF(F:F=T76,IF(C:C=Q76,L:L)))</f>
        <v>0</v>
      </c>
      <c r="V76" s="176" t="str">
        <f t="shared" si="30"/>
        <v/>
      </c>
      <c r="W76" s="177">
        <f t="shared" si="25"/>
        <v>0</v>
      </c>
    </row>
    <row r="77" spans="1:23" x14ac:dyDescent="0.45">
      <c r="A77" s="170">
        <f>COUNTIF(C$3:C77,C77)</f>
        <v>69</v>
      </c>
      <c r="B77" s="170">
        <f>COUNTIF(A$3:A77,1)</f>
        <v>4</v>
      </c>
      <c r="C77" s="170" t="str">
        <f t="shared" si="26"/>
        <v/>
      </c>
      <c r="D77" s="181"/>
      <c r="E77" s="181"/>
      <c r="F77" s="182"/>
      <c r="G77" s="172"/>
      <c r="H77" s="174"/>
      <c r="I77" s="172"/>
      <c r="J77" s="172"/>
      <c r="K77" s="172"/>
      <c r="L77" s="176" t="str">
        <f t="shared" si="27"/>
        <v/>
      </c>
      <c r="M77" s="177" t="str">
        <f t="shared" si="28"/>
        <v/>
      </c>
      <c r="Q77" s="170" t="str">
        <f t="shared" si="23"/>
        <v/>
      </c>
      <c r="R77" s="170" t="str">
        <f t="shared" si="29"/>
        <v/>
      </c>
      <c r="S77" s="170" t="str">
        <f t="shared" si="24"/>
        <v/>
      </c>
      <c r="T77" s="177">
        <f t="array" ref="T77">MAX(IF(C:C=Q77,F:F))</f>
        <v>0</v>
      </c>
      <c r="U77" s="176">
        <f t="array" ref="U77">MIN(IF(F:F=T77,IF(C:C=Q77,L:L)))</f>
        <v>0</v>
      </c>
      <c r="V77" s="176" t="str">
        <f t="shared" si="30"/>
        <v/>
      </c>
      <c r="W77" s="177">
        <f t="shared" si="25"/>
        <v>0</v>
      </c>
    </row>
    <row r="78" spans="1:23" x14ac:dyDescent="0.45">
      <c r="A78" s="170">
        <f>COUNTIF(C$3:C78,C78)</f>
        <v>70</v>
      </c>
      <c r="B78" s="170">
        <f>COUNTIF(A$3:A78,1)</f>
        <v>4</v>
      </c>
      <c r="C78" s="170" t="str">
        <f t="shared" si="26"/>
        <v/>
      </c>
      <c r="D78" s="181"/>
      <c r="E78" s="181"/>
      <c r="F78" s="182"/>
      <c r="G78" s="172"/>
      <c r="H78" s="174"/>
      <c r="I78" s="172"/>
      <c r="J78" s="172"/>
      <c r="K78" s="172"/>
      <c r="L78" s="176" t="str">
        <f t="shared" si="27"/>
        <v/>
      </c>
      <c r="M78" s="177" t="str">
        <f t="shared" si="28"/>
        <v/>
      </c>
      <c r="Q78" s="170" t="str">
        <f t="shared" si="23"/>
        <v/>
      </c>
      <c r="R78" s="170" t="str">
        <f t="shared" si="29"/>
        <v/>
      </c>
      <c r="S78" s="170" t="str">
        <f t="shared" si="24"/>
        <v/>
      </c>
      <c r="T78" s="177">
        <f t="array" ref="T78">MAX(IF(C:C=Q78,F:F))</f>
        <v>0</v>
      </c>
      <c r="U78" s="176">
        <f t="array" ref="U78">MIN(IF(F:F=T78,IF(C:C=Q78,L:L)))</f>
        <v>0</v>
      </c>
      <c r="V78" s="176" t="str">
        <f t="shared" si="30"/>
        <v/>
      </c>
      <c r="W78" s="177">
        <f t="shared" si="25"/>
        <v>0</v>
      </c>
    </row>
    <row r="79" spans="1:23" x14ac:dyDescent="0.45">
      <c r="A79" s="170">
        <f>COUNTIF(C$3:C79,C79)</f>
        <v>71</v>
      </c>
      <c r="B79" s="170">
        <f>COUNTIF(A$3:A79,1)</f>
        <v>4</v>
      </c>
      <c r="C79" s="170" t="str">
        <f t="shared" si="26"/>
        <v/>
      </c>
      <c r="D79" s="181"/>
      <c r="E79" s="181"/>
      <c r="F79" s="182"/>
      <c r="G79" s="172"/>
      <c r="H79" s="174"/>
      <c r="I79" s="172"/>
      <c r="J79" s="172"/>
      <c r="K79" s="172"/>
      <c r="L79" s="176" t="str">
        <f t="shared" si="27"/>
        <v/>
      </c>
      <c r="M79" s="177" t="str">
        <f t="shared" si="28"/>
        <v/>
      </c>
      <c r="Q79" s="170" t="str">
        <f t="shared" si="23"/>
        <v/>
      </c>
      <c r="R79" s="170" t="str">
        <f t="shared" si="29"/>
        <v/>
      </c>
      <c r="S79" s="170" t="str">
        <f t="shared" si="24"/>
        <v/>
      </c>
      <c r="T79" s="177">
        <f t="array" ref="T79">MAX(IF(C:C=Q79,F:F))</f>
        <v>0</v>
      </c>
      <c r="U79" s="176">
        <f t="array" ref="U79">MIN(IF(F:F=T79,IF(C:C=Q79,L:L)))</f>
        <v>0</v>
      </c>
      <c r="V79" s="176" t="str">
        <f t="shared" si="30"/>
        <v/>
      </c>
      <c r="W79" s="177">
        <f t="shared" si="25"/>
        <v>0</v>
      </c>
    </row>
    <row r="80" spans="1:23" x14ac:dyDescent="0.45">
      <c r="A80" s="170">
        <f>COUNTIF(C$3:C80,C80)</f>
        <v>72</v>
      </c>
      <c r="B80" s="170">
        <f>COUNTIF(A$3:A80,1)</f>
        <v>4</v>
      </c>
      <c r="C80" s="170" t="str">
        <f t="shared" si="26"/>
        <v/>
      </c>
      <c r="D80" s="181"/>
      <c r="E80" s="181"/>
      <c r="F80" s="182"/>
      <c r="G80" s="172"/>
      <c r="H80" s="174"/>
      <c r="I80" s="172"/>
      <c r="J80" s="172"/>
      <c r="K80" s="172"/>
      <c r="L80" s="176" t="str">
        <f t="shared" si="27"/>
        <v/>
      </c>
      <c r="M80" s="177" t="str">
        <f t="shared" si="28"/>
        <v/>
      </c>
      <c r="Q80" s="170" t="str">
        <f t="shared" si="23"/>
        <v/>
      </c>
      <c r="R80" s="170" t="str">
        <f t="shared" si="29"/>
        <v/>
      </c>
      <c r="S80" s="170" t="str">
        <f t="shared" si="24"/>
        <v/>
      </c>
      <c r="T80" s="177">
        <f t="array" ref="T80">MAX(IF(C:C=Q80,F:F))</f>
        <v>0</v>
      </c>
      <c r="U80" s="176">
        <f t="array" ref="U80">MIN(IF(F:F=T80,IF(C:C=Q80,L:L)))</f>
        <v>0</v>
      </c>
      <c r="V80" s="176" t="str">
        <f t="shared" si="30"/>
        <v/>
      </c>
      <c r="W80" s="177">
        <f t="shared" si="25"/>
        <v>0</v>
      </c>
    </row>
    <row r="81" spans="1:23" x14ac:dyDescent="0.45">
      <c r="A81" s="170">
        <f>COUNTIF(C$3:C81,C81)</f>
        <v>73</v>
      </c>
      <c r="B81" s="170">
        <f>COUNTIF(A$3:A81,1)</f>
        <v>4</v>
      </c>
      <c r="C81" s="170" t="str">
        <f t="shared" si="26"/>
        <v/>
      </c>
      <c r="D81" s="181"/>
      <c r="E81" s="181"/>
      <c r="F81" s="182"/>
      <c r="G81" s="172"/>
      <c r="H81" s="174"/>
      <c r="I81" s="172"/>
      <c r="J81" s="172"/>
      <c r="K81" s="172"/>
      <c r="L81" s="176" t="str">
        <f t="shared" si="27"/>
        <v/>
      </c>
      <c r="M81" s="177" t="str">
        <f t="shared" si="28"/>
        <v/>
      </c>
      <c r="Q81" s="170" t="str">
        <f t="shared" si="23"/>
        <v/>
      </c>
      <c r="R81" s="170" t="str">
        <f t="shared" si="29"/>
        <v/>
      </c>
      <c r="S81" s="170" t="str">
        <f t="shared" si="24"/>
        <v/>
      </c>
      <c r="T81" s="177">
        <f t="array" ref="T81">MAX(IF(C:C=Q81,F:F))</f>
        <v>0</v>
      </c>
      <c r="U81" s="176">
        <f t="array" ref="U81">MIN(IF(F:F=T81,IF(C:C=Q81,L:L)))</f>
        <v>0</v>
      </c>
      <c r="V81" s="176" t="str">
        <f t="shared" si="30"/>
        <v/>
      </c>
      <c r="W81" s="177">
        <f t="shared" si="25"/>
        <v>0</v>
      </c>
    </row>
    <row r="82" spans="1:23" x14ac:dyDescent="0.45">
      <c r="A82" s="170">
        <f>COUNTIF(C$3:C82,C82)</f>
        <v>74</v>
      </c>
      <c r="B82" s="170">
        <f>COUNTIF(A$3:A82,1)</f>
        <v>4</v>
      </c>
      <c r="C82" s="170" t="str">
        <f t="shared" si="26"/>
        <v/>
      </c>
      <c r="D82" s="181"/>
      <c r="E82" s="181"/>
      <c r="F82" s="182"/>
      <c r="G82" s="172"/>
      <c r="H82" s="174"/>
      <c r="I82" s="172"/>
      <c r="J82" s="172"/>
      <c r="K82" s="172"/>
      <c r="L82" s="176" t="str">
        <f t="shared" si="27"/>
        <v/>
      </c>
      <c r="M82" s="177" t="str">
        <f t="shared" si="28"/>
        <v/>
      </c>
      <c r="Q82" s="170" t="str">
        <f t="shared" si="23"/>
        <v/>
      </c>
      <c r="R82" s="170" t="str">
        <f t="shared" si="29"/>
        <v/>
      </c>
      <c r="S82" s="170" t="str">
        <f t="shared" si="24"/>
        <v/>
      </c>
      <c r="T82" s="177">
        <f t="array" ref="T82">MAX(IF(C:C=Q82,F:F))</f>
        <v>0</v>
      </c>
      <c r="U82" s="176">
        <f t="array" ref="U82">MIN(IF(F:F=T82,IF(C:C=Q82,L:L)))</f>
        <v>0</v>
      </c>
      <c r="V82" s="176" t="str">
        <f t="shared" si="30"/>
        <v/>
      </c>
      <c r="W82" s="177">
        <f t="shared" si="25"/>
        <v>0</v>
      </c>
    </row>
    <row r="83" spans="1:23" x14ac:dyDescent="0.45">
      <c r="A83" s="170">
        <f>COUNTIF(C$3:C83,C83)</f>
        <v>75</v>
      </c>
      <c r="B83" s="170">
        <f>COUNTIF(A$3:A83,1)</f>
        <v>4</v>
      </c>
      <c r="C83" s="170" t="str">
        <f t="shared" si="26"/>
        <v/>
      </c>
      <c r="D83" s="181"/>
      <c r="E83" s="181"/>
      <c r="F83" s="182"/>
      <c r="G83" s="172"/>
      <c r="H83" s="174"/>
      <c r="I83" s="172"/>
      <c r="J83" s="172"/>
      <c r="K83" s="172"/>
      <c r="L83" s="176" t="str">
        <f t="shared" si="27"/>
        <v/>
      </c>
      <c r="M83" s="177" t="str">
        <f t="shared" si="28"/>
        <v/>
      </c>
      <c r="Q83" s="170" t="str">
        <f t="shared" si="23"/>
        <v/>
      </c>
      <c r="R83" s="170" t="str">
        <f t="shared" si="29"/>
        <v/>
      </c>
      <c r="S83" s="170" t="str">
        <f t="shared" si="24"/>
        <v/>
      </c>
      <c r="T83" s="177">
        <f t="array" ref="T83">MAX(IF(C:C=Q83,F:F))</f>
        <v>0</v>
      </c>
      <c r="U83" s="176">
        <f t="array" ref="U83">MIN(IF(F:F=T83,IF(C:C=Q83,L:L)))</f>
        <v>0</v>
      </c>
      <c r="V83" s="176" t="str">
        <f t="shared" si="30"/>
        <v/>
      </c>
      <c r="W83" s="177">
        <f t="shared" si="25"/>
        <v>0</v>
      </c>
    </row>
    <row r="84" spans="1:23" x14ac:dyDescent="0.45">
      <c r="A84" s="170">
        <f>COUNTIF(C$3:C84,C84)</f>
        <v>76</v>
      </c>
      <c r="B84" s="170">
        <f>COUNTIF(A$3:A84,1)</f>
        <v>4</v>
      </c>
      <c r="C84" s="170" t="str">
        <f t="shared" si="26"/>
        <v/>
      </c>
      <c r="D84" s="181"/>
      <c r="E84" s="181"/>
      <c r="F84" s="182"/>
      <c r="G84" s="172"/>
      <c r="H84" s="174"/>
      <c r="I84" s="172"/>
      <c r="J84" s="172"/>
      <c r="K84" s="172"/>
      <c r="L84" s="176" t="str">
        <f t="shared" si="27"/>
        <v/>
      </c>
      <c r="M84" s="177" t="str">
        <f t="shared" si="28"/>
        <v/>
      </c>
      <c r="Q84" s="170" t="str">
        <f t="shared" si="23"/>
        <v/>
      </c>
      <c r="R84" s="170" t="str">
        <f t="shared" si="29"/>
        <v/>
      </c>
      <c r="S84" s="170" t="str">
        <f t="shared" si="24"/>
        <v/>
      </c>
      <c r="T84" s="177">
        <f t="array" ref="T84">MAX(IF(C:C=Q84,F:F))</f>
        <v>0</v>
      </c>
      <c r="U84" s="176">
        <f t="array" ref="U84">MIN(IF(F:F=T84,IF(C:C=Q84,L:L)))</f>
        <v>0</v>
      </c>
      <c r="V84" s="176" t="str">
        <f t="shared" si="30"/>
        <v/>
      </c>
      <c r="W84" s="177">
        <f t="shared" si="25"/>
        <v>0</v>
      </c>
    </row>
    <row r="85" spans="1:23" x14ac:dyDescent="0.45">
      <c r="A85" s="170">
        <f>COUNTIF(C$3:C85,C85)</f>
        <v>77</v>
      </c>
      <c r="B85" s="170">
        <f>COUNTIF(A$3:A85,1)</f>
        <v>4</v>
      </c>
      <c r="C85" s="170" t="str">
        <f t="shared" si="26"/>
        <v/>
      </c>
      <c r="D85" s="181"/>
      <c r="E85" s="181"/>
      <c r="F85" s="182"/>
      <c r="G85" s="172"/>
      <c r="H85" s="174"/>
      <c r="I85" s="172"/>
      <c r="J85" s="172"/>
      <c r="K85" s="172"/>
      <c r="L85" s="176" t="str">
        <f t="shared" si="27"/>
        <v/>
      </c>
      <c r="M85" s="177" t="str">
        <f t="shared" si="28"/>
        <v/>
      </c>
      <c r="Q85" s="170" t="str">
        <f t="shared" si="23"/>
        <v/>
      </c>
      <c r="R85" s="170" t="str">
        <f t="shared" si="29"/>
        <v/>
      </c>
      <c r="S85" s="170" t="str">
        <f t="shared" si="24"/>
        <v/>
      </c>
      <c r="T85" s="177">
        <f t="array" ref="T85">MAX(IF(C:C=Q85,F:F))</f>
        <v>0</v>
      </c>
      <c r="U85" s="176">
        <f t="array" ref="U85">MIN(IF(F:F=T85,IF(C:C=Q85,L:L)))</f>
        <v>0</v>
      </c>
      <c r="V85" s="176" t="str">
        <f t="shared" si="30"/>
        <v/>
      </c>
      <c r="W85" s="177">
        <f t="shared" si="25"/>
        <v>0</v>
      </c>
    </row>
    <row r="86" spans="1:23" x14ac:dyDescent="0.45">
      <c r="A86" s="170">
        <f>COUNTIF(C$3:C86,C86)</f>
        <v>78</v>
      </c>
      <c r="B86" s="170">
        <f>COUNTIF(A$3:A86,1)</f>
        <v>4</v>
      </c>
      <c r="C86" s="170" t="str">
        <f t="shared" si="26"/>
        <v/>
      </c>
      <c r="D86" s="181"/>
      <c r="E86" s="181"/>
      <c r="F86" s="182"/>
      <c r="G86" s="172"/>
      <c r="H86" s="174"/>
      <c r="I86" s="172"/>
      <c r="J86" s="172"/>
      <c r="K86" s="172"/>
      <c r="L86" s="176" t="str">
        <f t="shared" si="27"/>
        <v/>
      </c>
      <c r="M86" s="177" t="str">
        <f t="shared" si="28"/>
        <v/>
      </c>
      <c r="Q86" s="170" t="str">
        <f t="shared" si="23"/>
        <v/>
      </c>
      <c r="R86" s="170" t="str">
        <f t="shared" si="29"/>
        <v/>
      </c>
      <c r="S86" s="170" t="str">
        <f t="shared" si="24"/>
        <v/>
      </c>
      <c r="T86" s="177">
        <f t="array" ref="T86">MAX(IF(C:C=Q86,F:F))</f>
        <v>0</v>
      </c>
      <c r="U86" s="176">
        <f t="array" ref="U86">MIN(IF(F:F=T86,IF(C:C=Q86,L:L)))</f>
        <v>0</v>
      </c>
      <c r="V86" s="176" t="str">
        <f t="shared" si="30"/>
        <v/>
      </c>
      <c r="W86" s="177">
        <f t="shared" si="25"/>
        <v>0</v>
      </c>
    </row>
    <row r="87" spans="1:23" x14ac:dyDescent="0.45">
      <c r="A87" s="170">
        <f>COUNTIF(C$3:C87,C87)</f>
        <v>79</v>
      </c>
      <c r="B87" s="170">
        <f>COUNTIF(A$3:A87,1)</f>
        <v>4</v>
      </c>
      <c r="C87" s="170" t="str">
        <f t="shared" si="26"/>
        <v/>
      </c>
      <c r="D87" s="181"/>
      <c r="E87" s="181"/>
      <c r="F87" s="182"/>
      <c r="G87" s="172"/>
      <c r="H87" s="174"/>
      <c r="I87" s="172"/>
      <c r="J87" s="172"/>
      <c r="K87" s="172"/>
      <c r="L87" s="176" t="str">
        <f t="shared" si="27"/>
        <v/>
      </c>
      <c r="M87" s="177" t="str">
        <f t="shared" si="28"/>
        <v/>
      </c>
      <c r="Q87" s="170" t="str">
        <f t="shared" si="23"/>
        <v/>
      </c>
      <c r="R87" s="170" t="str">
        <f t="shared" si="29"/>
        <v/>
      </c>
      <c r="S87" s="170" t="str">
        <f t="shared" si="24"/>
        <v/>
      </c>
      <c r="T87" s="177">
        <f t="array" ref="T87">MAX(IF(C:C=Q87,F:F))</f>
        <v>0</v>
      </c>
      <c r="U87" s="176">
        <f t="array" ref="U87">MIN(IF(F:F=T87,IF(C:C=Q87,L:L)))</f>
        <v>0</v>
      </c>
      <c r="V87" s="176" t="str">
        <f t="shared" si="30"/>
        <v/>
      </c>
      <c r="W87" s="177">
        <f t="shared" si="25"/>
        <v>0</v>
      </c>
    </row>
    <row r="88" spans="1:23" x14ac:dyDescent="0.45">
      <c r="A88" s="170">
        <f>COUNTIF(C$3:C88,C88)</f>
        <v>80</v>
      </c>
      <c r="B88" s="170">
        <f>COUNTIF(A$3:A88,1)</f>
        <v>4</v>
      </c>
      <c r="C88" s="170" t="str">
        <f t="shared" si="26"/>
        <v/>
      </c>
      <c r="D88" s="181"/>
      <c r="E88" s="181"/>
      <c r="F88" s="182"/>
      <c r="G88" s="172"/>
      <c r="H88" s="174"/>
      <c r="I88" s="172"/>
      <c r="J88" s="172"/>
      <c r="K88" s="172"/>
      <c r="L88" s="176" t="str">
        <f t="shared" si="27"/>
        <v/>
      </c>
      <c r="M88" s="177" t="str">
        <f t="shared" si="28"/>
        <v/>
      </c>
      <c r="Q88" s="170" t="str">
        <f t="shared" si="23"/>
        <v/>
      </c>
      <c r="R88" s="170" t="str">
        <f t="shared" si="29"/>
        <v/>
      </c>
      <c r="S88" s="170" t="str">
        <f t="shared" si="24"/>
        <v/>
      </c>
      <c r="T88" s="177">
        <f t="array" ref="T88">MAX(IF(C:C=Q88,F:F))</f>
        <v>0</v>
      </c>
      <c r="U88" s="176">
        <f t="array" ref="U88">MIN(IF(F:F=T88,IF(C:C=Q88,L:L)))</f>
        <v>0</v>
      </c>
      <c r="V88" s="176" t="str">
        <f t="shared" si="30"/>
        <v/>
      </c>
      <c r="W88" s="177">
        <f t="shared" si="25"/>
        <v>0</v>
      </c>
    </row>
    <row r="89" spans="1:23" x14ac:dyDescent="0.45">
      <c r="A89" s="170">
        <f>COUNTIF(C$3:C89,C89)</f>
        <v>81</v>
      </c>
      <c r="B89" s="170">
        <f>COUNTIF(A$3:A89,1)</f>
        <v>4</v>
      </c>
      <c r="C89" s="170" t="str">
        <f t="shared" si="26"/>
        <v/>
      </c>
      <c r="D89" s="181"/>
      <c r="E89" s="181"/>
      <c r="F89" s="182"/>
      <c r="G89" s="172"/>
      <c r="H89" s="174"/>
      <c r="I89" s="172"/>
      <c r="J89" s="172"/>
      <c r="K89" s="172"/>
      <c r="L89" s="176" t="str">
        <f t="shared" si="27"/>
        <v/>
      </c>
      <c r="M89" s="177" t="str">
        <f t="shared" si="28"/>
        <v/>
      </c>
      <c r="Q89" s="170" t="str">
        <f t="shared" si="23"/>
        <v/>
      </c>
      <c r="R89" s="170" t="str">
        <f t="shared" si="29"/>
        <v/>
      </c>
      <c r="S89" s="170" t="str">
        <f t="shared" si="24"/>
        <v/>
      </c>
      <c r="T89" s="177">
        <f t="array" ref="T89">MAX(IF(C:C=Q89,F:F))</f>
        <v>0</v>
      </c>
      <c r="U89" s="176">
        <f t="array" ref="U89">MIN(IF(F:F=T89,IF(C:C=Q89,L:L)))</f>
        <v>0</v>
      </c>
      <c r="V89" s="176" t="str">
        <f t="shared" si="30"/>
        <v/>
      </c>
      <c r="W89" s="177">
        <f t="shared" si="25"/>
        <v>0</v>
      </c>
    </row>
    <row r="90" spans="1:23" x14ac:dyDescent="0.45">
      <c r="A90" s="170">
        <f>COUNTIF(C$3:C90,C90)</f>
        <v>82</v>
      </c>
      <c r="B90" s="170">
        <f>COUNTIF(A$3:A90,1)</f>
        <v>4</v>
      </c>
      <c r="C90" s="170" t="str">
        <f t="shared" si="26"/>
        <v/>
      </c>
      <c r="D90" s="181"/>
      <c r="E90" s="181"/>
      <c r="F90" s="182"/>
      <c r="G90" s="172"/>
      <c r="H90" s="174"/>
      <c r="I90" s="172"/>
      <c r="J90" s="172"/>
      <c r="K90" s="172"/>
      <c r="L90" s="176" t="str">
        <f t="shared" si="27"/>
        <v/>
      </c>
      <c r="M90" s="177" t="str">
        <f t="shared" si="28"/>
        <v/>
      </c>
      <c r="Q90" s="170" t="str">
        <f t="shared" si="23"/>
        <v/>
      </c>
      <c r="R90" s="170" t="str">
        <f t="shared" si="29"/>
        <v/>
      </c>
      <c r="S90" s="170" t="str">
        <f t="shared" si="24"/>
        <v/>
      </c>
      <c r="T90" s="177">
        <f t="array" ref="T90">MAX(IF(C:C=Q90,F:F))</f>
        <v>0</v>
      </c>
      <c r="U90" s="176">
        <f t="array" ref="U90">MIN(IF(F:F=T90,IF(C:C=Q90,L:L)))</f>
        <v>0</v>
      </c>
      <c r="V90" s="176" t="str">
        <f t="shared" si="30"/>
        <v/>
      </c>
      <c r="W90" s="177">
        <f t="shared" si="25"/>
        <v>0</v>
      </c>
    </row>
    <row r="91" spans="1:23" x14ac:dyDescent="0.45">
      <c r="A91" s="170">
        <f>COUNTIF(C$3:C91,C91)</f>
        <v>83</v>
      </c>
      <c r="B91" s="170">
        <f>COUNTIF(A$3:A91,1)</f>
        <v>4</v>
      </c>
      <c r="C91" s="170" t="str">
        <f t="shared" si="26"/>
        <v/>
      </c>
      <c r="D91" s="181"/>
      <c r="E91" s="181"/>
      <c r="F91" s="182"/>
      <c r="G91" s="172"/>
      <c r="H91" s="174"/>
      <c r="I91" s="172"/>
      <c r="J91" s="172"/>
      <c r="K91" s="172"/>
      <c r="L91" s="176" t="str">
        <f t="shared" si="27"/>
        <v/>
      </c>
      <c r="M91" s="177" t="str">
        <f t="shared" si="28"/>
        <v/>
      </c>
      <c r="Q91" s="170" t="str">
        <f t="shared" si="23"/>
        <v/>
      </c>
      <c r="R91" s="170" t="str">
        <f t="shared" si="29"/>
        <v/>
      </c>
      <c r="S91" s="170" t="str">
        <f t="shared" si="24"/>
        <v/>
      </c>
      <c r="T91" s="177">
        <f t="array" ref="T91">MAX(IF(C:C=Q91,F:F))</f>
        <v>0</v>
      </c>
      <c r="U91" s="176">
        <f t="array" ref="U91">MIN(IF(F:F=T91,IF(C:C=Q91,L:L)))</f>
        <v>0</v>
      </c>
      <c r="V91" s="176" t="str">
        <f t="shared" si="30"/>
        <v/>
      </c>
      <c r="W91" s="177">
        <f t="shared" si="25"/>
        <v>0</v>
      </c>
    </row>
    <row r="92" spans="1:23" x14ac:dyDescent="0.45">
      <c r="A92" s="170">
        <f>COUNTIF(C$3:C92,C92)</f>
        <v>84</v>
      </c>
      <c r="B92" s="170">
        <f>COUNTIF(A$3:A92,1)</f>
        <v>4</v>
      </c>
      <c r="C92" s="170" t="str">
        <f t="shared" si="26"/>
        <v/>
      </c>
      <c r="D92" s="181"/>
      <c r="E92" s="181"/>
      <c r="F92" s="182"/>
      <c r="G92" s="172"/>
      <c r="H92" s="174"/>
      <c r="I92" s="172"/>
      <c r="J92" s="172"/>
      <c r="K92" s="172"/>
      <c r="L92" s="176" t="str">
        <f t="shared" si="27"/>
        <v/>
      </c>
      <c r="M92" s="177" t="str">
        <f t="shared" si="28"/>
        <v/>
      </c>
      <c r="Q92" s="170" t="str">
        <f t="shared" si="23"/>
        <v/>
      </c>
      <c r="R92" s="170" t="str">
        <f t="shared" si="29"/>
        <v/>
      </c>
      <c r="S92" s="170" t="str">
        <f t="shared" si="24"/>
        <v/>
      </c>
      <c r="T92" s="177">
        <f t="array" ref="T92">MAX(IF(C:C=Q92,F:F))</f>
        <v>0</v>
      </c>
      <c r="U92" s="176">
        <f t="array" ref="U92">MIN(IF(F:F=T92,IF(C:C=Q92,L:L)))</f>
        <v>0</v>
      </c>
      <c r="V92" s="176" t="str">
        <f t="shared" si="30"/>
        <v/>
      </c>
      <c r="W92" s="177">
        <f t="shared" si="25"/>
        <v>0</v>
      </c>
    </row>
    <row r="93" spans="1:23" x14ac:dyDescent="0.45">
      <c r="A93" s="170">
        <f>COUNTIF(C$3:C93,C93)</f>
        <v>85</v>
      </c>
      <c r="B93" s="170">
        <f>COUNTIF(A$3:A93,1)</f>
        <v>4</v>
      </c>
      <c r="C93" s="170" t="str">
        <f t="shared" si="26"/>
        <v/>
      </c>
      <c r="D93" s="181"/>
      <c r="E93" s="181"/>
      <c r="F93" s="182"/>
      <c r="G93" s="172"/>
      <c r="H93" s="174"/>
      <c r="I93" s="172"/>
      <c r="J93" s="172"/>
      <c r="K93" s="172"/>
      <c r="L93" s="176" t="str">
        <f t="shared" si="27"/>
        <v/>
      </c>
      <c r="M93" s="177" t="str">
        <f t="shared" si="28"/>
        <v/>
      </c>
      <c r="Q93" s="170" t="str">
        <f t="shared" si="23"/>
        <v/>
      </c>
      <c r="R93" s="170" t="str">
        <f t="shared" si="29"/>
        <v/>
      </c>
      <c r="S93" s="170" t="str">
        <f t="shared" si="24"/>
        <v/>
      </c>
      <c r="T93" s="177">
        <f t="array" ref="T93">MAX(IF(C:C=Q93,F:F))</f>
        <v>0</v>
      </c>
      <c r="U93" s="176">
        <f t="array" ref="U93">MIN(IF(F:F=T93,IF(C:C=Q93,L:L)))</f>
        <v>0</v>
      </c>
      <c r="V93" s="176" t="str">
        <f t="shared" si="30"/>
        <v/>
      </c>
      <c r="W93" s="177">
        <f t="shared" si="25"/>
        <v>0</v>
      </c>
    </row>
    <row r="94" spans="1:23" x14ac:dyDescent="0.45">
      <c r="A94" s="170">
        <f>COUNTIF(C$3:C94,C94)</f>
        <v>86</v>
      </c>
      <c r="B94" s="170">
        <f>COUNTIF(A$3:A94,1)</f>
        <v>4</v>
      </c>
      <c r="C94" s="170" t="str">
        <f t="shared" si="26"/>
        <v/>
      </c>
      <c r="D94" s="181"/>
      <c r="E94" s="181"/>
      <c r="F94" s="182"/>
      <c r="G94" s="172"/>
      <c r="H94" s="174"/>
      <c r="I94" s="172"/>
      <c r="J94" s="172"/>
      <c r="K94" s="172"/>
      <c r="L94" s="176" t="str">
        <f t="shared" si="27"/>
        <v/>
      </c>
      <c r="M94" s="177" t="str">
        <f t="shared" si="28"/>
        <v/>
      </c>
      <c r="Q94" s="170" t="str">
        <f t="shared" si="23"/>
        <v/>
      </c>
      <c r="R94" s="170" t="str">
        <f t="shared" si="29"/>
        <v/>
      </c>
      <c r="S94" s="170" t="str">
        <f t="shared" si="24"/>
        <v/>
      </c>
      <c r="T94" s="177">
        <f t="array" ref="T94">MAX(IF(C:C=Q94,F:F))</f>
        <v>0</v>
      </c>
      <c r="U94" s="176">
        <f t="array" ref="U94">MIN(IF(F:F=T94,IF(C:C=Q94,L:L)))</f>
        <v>0</v>
      </c>
      <c r="V94" s="176" t="str">
        <f t="shared" si="30"/>
        <v/>
      </c>
      <c r="W94" s="177">
        <f t="shared" si="25"/>
        <v>0</v>
      </c>
    </row>
    <row r="95" spans="1:23" x14ac:dyDescent="0.45">
      <c r="A95" s="170">
        <f>COUNTIF(C$3:C95,C95)</f>
        <v>87</v>
      </c>
      <c r="B95" s="170">
        <f>COUNTIF(A$3:A95,1)</f>
        <v>4</v>
      </c>
      <c r="C95" s="170" t="str">
        <f t="shared" si="26"/>
        <v/>
      </c>
      <c r="D95" s="181"/>
      <c r="E95" s="181"/>
      <c r="F95" s="182"/>
      <c r="G95" s="172"/>
      <c r="H95" s="174"/>
      <c r="I95" s="172"/>
      <c r="J95" s="172"/>
      <c r="K95" s="172"/>
      <c r="L95" s="176" t="str">
        <f t="shared" si="27"/>
        <v/>
      </c>
      <c r="M95" s="177" t="str">
        <f t="shared" si="28"/>
        <v/>
      </c>
      <c r="Q95" s="170" t="str">
        <f t="shared" si="23"/>
        <v/>
      </c>
      <c r="R95" s="170" t="str">
        <f t="shared" si="29"/>
        <v/>
      </c>
      <c r="S95" s="170" t="str">
        <f t="shared" si="24"/>
        <v/>
      </c>
      <c r="T95" s="177">
        <f t="array" ref="T95">MAX(IF(C:C=Q95,F:F))</f>
        <v>0</v>
      </c>
      <c r="U95" s="176">
        <f t="array" ref="U95">MIN(IF(F:F=T95,IF(C:C=Q95,L:L)))</f>
        <v>0</v>
      </c>
      <c r="V95" s="176" t="str">
        <f t="shared" si="30"/>
        <v/>
      </c>
      <c r="W95" s="177">
        <f t="shared" si="25"/>
        <v>0</v>
      </c>
    </row>
    <row r="96" spans="1:23" x14ac:dyDescent="0.45">
      <c r="A96" s="170">
        <f>COUNTIF(C$3:C96,C96)</f>
        <v>88</v>
      </c>
      <c r="B96" s="170">
        <f>COUNTIF(A$3:A96,1)</f>
        <v>4</v>
      </c>
      <c r="C96" s="170" t="str">
        <f t="shared" si="26"/>
        <v/>
      </c>
      <c r="D96" s="181"/>
      <c r="E96" s="181"/>
      <c r="F96" s="182"/>
      <c r="G96" s="172"/>
      <c r="H96" s="174"/>
      <c r="I96" s="172"/>
      <c r="J96" s="172"/>
      <c r="K96" s="172"/>
      <c r="L96" s="176" t="str">
        <f t="shared" si="27"/>
        <v/>
      </c>
      <c r="M96" s="177" t="str">
        <f t="shared" si="28"/>
        <v/>
      </c>
      <c r="Q96" s="170" t="str">
        <f t="shared" si="23"/>
        <v/>
      </c>
      <c r="R96" s="170" t="str">
        <f t="shared" si="29"/>
        <v/>
      </c>
      <c r="S96" s="170" t="str">
        <f t="shared" si="24"/>
        <v/>
      </c>
      <c r="T96" s="177">
        <f t="array" ref="T96">MAX(IF(C:C=Q96,F:F))</f>
        <v>0</v>
      </c>
      <c r="U96" s="176">
        <f t="array" ref="U96">MIN(IF(F:F=T96,IF(C:C=Q96,L:L)))</f>
        <v>0</v>
      </c>
      <c r="V96" s="176" t="str">
        <f t="shared" si="30"/>
        <v/>
      </c>
      <c r="W96" s="177">
        <f t="shared" si="25"/>
        <v>0</v>
      </c>
    </row>
    <row r="97" spans="1:23" x14ac:dyDescent="0.45">
      <c r="A97" s="170">
        <f>COUNTIF(C$3:C97,C97)</f>
        <v>89</v>
      </c>
      <c r="B97" s="170">
        <f>COUNTIF(A$3:A97,1)</f>
        <v>4</v>
      </c>
      <c r="C97" s="170" t="str">
        <f t="shared" si="26"/>
        <v/>
      </c>
      <c r="D97" s="181"/>
      <c r="E97" s="181"/>
      <c r="F97" s="182"/>
      <c r="G97" s="172"/>
      <c r="H97" s="174"/>
      <c r="I97" s="172"/>
      <c r="J97" s="172"/>
      <c r="K97" s="172"/>
      <c r="L97" s="176" t="str">
        <f t="shared" si="27"/>
        <v/>
      </c>
      <c r="M97" s="177" t="str">
        <f t="shared" si="28"/>
        <v/>
      </c>
      <c r="Q97" s="170" t="str">
        <f t="shared" si="23"/>
        <v/>
      </c>
      <c r="R97" s="170" t="str">
        <f t="shared" si="29"/>
        <v/>
      </c>
      <c r="S97" s="170" t="str">
        <f t="shared" si="24"/>
        <v/>
      </c>
      <c r="T97" s="177">
        <f t="array" ref="T97">MAX(IF(C:C=Q97,F:F))</f>
        <v>0</v>
      </c>
      <c r="U97" s="176">
        <f t="array" ref="U97">MIN(IF(F:F=T97,IF(C:C=Q97,L:L)))</f>
        <v>0</v>
      </c>
      <c r="V97" s="176" t="str">
        <f t="shared" si="30"/>
        <v/>
      </c>
      <c r="W97" s="177">
        <f t="shared" si="25"/>
        <v>0</v>
      </c>
    </row>
    <row r="98" spans="1:23" x14ac:dyDescent="0.45">
      <c r="A98" s="170">
        <f>COUNTIF(C$3:C98,C98)</f>
        <v>90</v>
      </c>
      <c r="B98" s="170">
        <f>COUNTIF(A$3:A98,1)</f>
        <v>4</v>
      </c>
      <c r="C98" s="170" t="str">
        <f t="shared" si="26"/>
        <v/>
      </c>
      <c r="D98" s="181"/>
      <c r="E98" s="181"/>
      <c r="F98" s="182"/>
      <c r="G98" s="172"/>
      <c r="H98" s="174"/>
      <c r="I98" s="172"/>
      <c r="J98" s="172"/>
      <c r="K98" s="172"/>
      <c r="L98" s="176" t="str">
        <f t="shared" si="27"/>
        <v/>
      </c>
      <c r="M98" s="177" t="str">
        <f t="shared" si="28"/>
        <v/>
      </c>
      <c r="Q98" s="170" t="str">
        <f t="shared" si="23"/>
        <v/>
      </c>
      <c r="R98" s="170" t="str">
        <f t="shared" si="29"/>
        <v/>
      </c>
      <c r="S98" s="170" t="str">
        <f t="shared" si="24"/>
        <v/>
      </c>
      <c r="T98" s="177">
        <f t="array" ref="T98">MAX(IF(C:C=Q98,F:F))</f>
        <v>0</v>
      </c>
      <c r="U98" s="176">
        <f t="array" ref="U98">MIN(IF(F:F=T98,IF(C:C=Q98,L:L)))</f>
        <v>0</v>
      </c>
      <c r="V98" s="176" t="str">
        <f t="shared" si="30"/>
        <v/>
      </c>
      <c r="W98" s="177">
        <f t="shared" si="25"/>
        <v>0</v>
      </c>
    </row>
    <row r="99" spans="1:23" x14ac:dyDescent="0.45">
      <c r="A99" s="170">
        <f>COUNTIF(C$3:C99,C99)</f>
        <v>91</v>
      </c>
      <c r="B99" s="170">
        <f>COUNTIF(A$3:A99,1)</f>
        <v>4</v>
      </c>
      <c r="C99" s="170" t="str">
        <f t="shared" si="26"/>
        <v/>
      </c>
      <c r="D99" s="181"/>
      <c r="E99" s="181"/>
      <c r="F99" s="182"/>
      <c r="G99" s="172"/>
      <c r="H99" s="174"/>
      <c r="I99" s="172"/>
      <c r="J99" s="172"/>
      <c r="K99" s="172"/>
      <c r="L99" s="176" t="str">
        <f t="shared" si="27"/>
        <v/>
      </c>
      <c r="M99" s="177" t="str">
        <f t="shared" si="28"/>
        <v/>
      </c>
      <c r="Q99" s="170" t="str">
        <f t="shared" si="23"/>
        <v/>
      </c>
      <c r="R99" s="170" t="str">
        <f t="shared" si="29"/>
        <v/>
      </c>
      <c r="S99" s="170" t="str">
        <f t="shared" si="24"/>
        <v/>
      </c>
      <c r="T99" s="177">
        <f t="array" ref="T99">MAX(IF(C:C=Q99,F:F))</f>
        <v>0</v>
      </c>
      <c r="U99" s="176">
        <f t="array" ref="U99">MIN(IF(F:F=T99,IF(C:C=Q99,L:L)))</f>
        <v>0</v>
      </c>
      <c r="V99" s="176" t="str">
        <f t="shared" si="30"/>
        <v/>
      </c>
      <c r="W99" s="177">
        <f t="shared" si="25"/>
        <v>0</v>
      </c>
    </row>
    <row r="100" spans="1:23" x14ac:dyDescent="0.45">
      <c r="A100" s="170">
        <f>COUNTIF(C$3:C100,C100)</f>
        <v>92</v>
      </c>
      <c r="B100" s="170">
        <f>COUNTIF(A$3:A100,1)</f>
        <v>4</v>
      </c>
      <c r="C100" s="170" t="str">
        <f t="shared" si="26"/>
        <v/>
      </c>
      <c r="D100" s="181"/>
      <c r="E100" s="181"/>
      <c r="F100" s="182"/>
      <c r="G100" s="172"/>
      <c r="H100" s="174"/>
      <c r="I100" s="172"/>
      <c r="J100" s="172"/>
      <c r="K100" s="172"/>
      <c r="L100" s="176" t="str">
        <f t="shared" si="27"/>
        <v/>
      </c>
      <c r="M100" s="177" t="str">
        <f t="shared" si="28"/>
        <v/>
      </c>
      <c r="Q100" s="170" t="str">
        <f t="shared" si="23"/>
        <v/>
      </c>
      <c r="R100" s="170" t="str">
        <f t="shared" si="29"/>
        <v/>
      </c>
      <c r="S100" s="170" t="str">
        <f t="shared" si="24"/>
        <v/>
      </c>
      <c r="T100" s="177">
        <f t="array" ref="T100">MAX(IF(C:C=Q100,F:F))</f>
        <v>0</v>
      </c>
      <c r="U100" s="176">
        <f t="array" ref="U100">MIN(IF(F:F=T100,IF(C:C=Q100,L:L)))</f>
        <v>0</v>
      </c>
      <c r="V100" s="176" t="str">
        <f t="shared" si="30"/>
        <v/>
      </c>
      <c r="W100" s="177">
        <f t="shared" si="25"/>
        <v>0</v>
      </c>
    </row>
    <row r="101" spans="1:23" x14ac:dyDescent="0.45">
      <c r="A101" s="170">
        <f>COUNTIF(C$3:C101,C101)</f>
        <v>93</v>
      </c>
      <c r="B101" s="170">
        <f>COUNTIF(A$3:A101,1)</f>
        <v>4</v>
      </c>
      <c r="C101" s="170" t="str">
        <f t="shared" si="26"/>
        <v/>
      </c>
      <c r="D101" s="181"/>
      <c r="E101" s="181"/>
      <c r="F101" s="182"/>
      <c r="G101" s="172"/>
      <c r="H101" s="174"/>
      <c r="I101" s="172"/>
      <c r="J101" s="172"/>
      <c r="K101" s="172"/>
      <c r="L101" s="176" t="str">
        <f t="shared" si="27"/>
        <v/>
      </c>
      <c r="M101" s="177" t="str">
        <f t="shared" si="28"/>
        <v/>
      </c>
      <c r="Q101" s="170" t="str">
        <f t="shared" si="23"/>
        <v/>
      </c>
      <c r="R101" s="170" t="str">
        <f t="shared" si="29"/>
        <v/>
      </c>
      <c r="S101" s="170" t="str">
        <f t="shared" si="24"/>
        <v/>
      </c>
      <c r="T101" s="177">
        <f t="array" ref="T101">MAX(IF(C:C=Q101,F:F))</f>
        <v>0</v>
      </c>
      <c r="U101" s="176">
        <f t="array" ref="U101">MIN(IF(F:F=T101,IF(C:C=Q101,L:L)))</f>
        <v>0</v>
      </c>
      <c r="V101" s="176" t="str">
        <f t="shared" si="30"/>
        <v/>
      </c>
      <c r="W101" s="177">
        <f t="shared" si="25"/>
        <v>0</v>
      </c>
    </row>
    <row r="102" spans="1:23" x14ac:dyDescent="0.45">
      <c r="A102" s="170">
        <f>COUNTIF(C$3:C102,C102)</f>
        <v>94</v>
      </c>
      <c r="B102" s="170">
        <f>COUNTIF(A$3:A102,1)</f>
        <v>4</v>
      </c>
      <c r="C102" s="170" t="str">
        <f t="shared" si="26"/>
        <v/>
      </c>
      <c r="D102" s="181"/>
      <c r="E102" s="181"/>
      <c r="F102" s="182"/>
      <c r="G102" s="172"/>
      <c r="H102" s="174"/>
      <c r="I102" s="172"/>
      <c r="J102" s="172"/>
      <c r="K102" s="172"/>
      <c r="L102" s="176" t="str">
        <f t="shared" si="27"/>
        <v/>
      </c>
      <c r="M102" s="177" t="str">
        <f t="shared" si="28"/>
        <v/>
      </c>
      <c r="Q102" s="170" t="str">
        <f t="shared" si="23"/>
        <v/>
      </c>
      <c r="R102" s="170" t="str">
        <f t="shared" si="29"/>
        <v/>
      </c>
      <c r="S102" s="170" t="str">
        <f t="shared" si="24"/>
        <v/>
      </c>
      <c r="T102" s="177">
        <f t="array" ref="T102">MAX(IF(C:C=Q102,F:F))</f>
        <v>0</v>
      </c>
      <c r="U102" s="176">
        <f t="array" ref="U102">MIN(IF(F:F=T102,IF(C:C=Q102,L:L)))</f>
        <v>0</v>
      </c>
      <c r="V102" s="176" t="str">
        <f t="shared" si="30"/>
        <v/>
      </c>
      <c r="W102" s="177">
        <f t="shared" si="25"/>
        <v>0</v>
      </c>
    </row>
  </sheetData>
  <mergeCells count="1">
    <mergeCell ref="AA2:AA42"/>
  </mergeCells>
  <phoneticPr fontId="4"/>
  <dataValidations count="3">
    <dataValidation type="list" allowBlank="1" showInputMessage="1" showErrorMessage="1" sqref="I3:I102" xr:uid="{00000000-0002-0000-1400-000000000000}">
      <formula1>"税抜,税込"</formula1>
    </dataValidation>
    <dataValidation type="list" allowBlank="1" showInputMessage="1" showErrorMessage="1" sqref="J3:J102" xr:uid="{00000000-0002-0000-1400-000001000000}">
      <formula1>消費税率</formula1>
    </dataValidation>
    <dataValidation type="list" allowBlank="1" showInputMessage="1" showErrorMessage="1" sqref="G3:G102" xr:uid="{00000000-0002-0000-1400-000002000000}">
      <formula1>単価に係る種別</formula1>
    </dataValidation>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controls>
    <mc:AlternateContent xmlns:mc="http://schemas.openxmlformats.org/markup-compatibility/2006">
      <mc:Choice Requires="x14">
        <control shapeId="38914" r:id="rId4" name="CommandButton1">
          <controlPr defaultSize="0" autoLine="0" r:id="rId5">
            <anchor moveWithCells="1">
              <from>
                <xdr:col>2</xdr:col>
                <xdr:colOff>22860</xdr:colOff>
                <xdr:row>0</xdr:row>
                <xdr:rowOff>137160</xdr:rowOff>
              </from>
              <to>
                <xdr:col>2</xdr:col>
                <xdr:colOff>1546860</xdr:colOff>
                <xdr:row>0</xdr:row>
                <xdr:rowOff>411480</xdr:rowOff>
              </to>
            </anchor>
          </controlPr>
        </control>
      </mc:Choice>
      <mc:Fallback>
        <control shapeId="38914" r:id="rId4" name="CommandButton1"/>
      </mc:Fallback>
    </mc:AlternateContent>
    <mc:AlternateContent xmlns:mc="http://schemas.openxmlformats.org/markup-compatibility/2006">
      <mc:Choice Requires="x14">
        <control shapeId="38915" r:id="rId6" name="CommandButton2">
          <controlPr defaultSize="0" autoLine="0" autoPict="0" r:id="rId7">
            <anchor moveWithCells="1">
              <from>
                <xdr:col>0</xdr:col>
                <xdr:colOff>213360</xdr:colOff>
                <xdr:row>0</xdr:row>
                <xdr:rowOff>137160</xdr:rowOff>
              </from>
              <to>
                <xdr:col>1</xdr:col>
                <xdr:colOff>403860</xdr:colOff>
                <xdr:row>0</xdr:row>
                <xdr:rowOff>403860</xdr:rowOff>
              </to>
            </anchor>
          </controlPr>
        </control>
      </mc:Choice>
      <mc:Fallback>
        <control shapeId="38915" r:id="rId6" name="CommandButton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79998168889431442"/>
    <pageSetUpPr fitToPage="1"/>
  </sheetPr>
  <dimension ref="A1:AO104"/>
  <sheetViews>
    <sheetView showGridLines="0" zoomScaleNormal="100" zoomScaleSheetLayoutView="100" workbookViewId="0">
      <pane xSplit="7" ySplit="3" topLeftCell="H4" activePane="bottomRight" state="frozenSplit"/>
      <selection pane="topRight" activeCell="J1" sqref="J1"/>
      <selection pane="bottomLeft" activeCell="A4" sqref="A4"/>
      <selection pane="bottomRight" activeCell="J30" sqref="J30"/>
    </sheetView>
  </sheetViews>
  <sheetFormatPr defaultColWidth="8.69921875" defaultRowHeight="13.2" x14ac:dyDescent="0.45"/>
  <cols>
    <col min="1" max="2" width="7.09765625" style="24" bestFit="1" customWidth="1"/>
    <col min="3" max="3" width="6.69921875" style="24" hidden="1" customWidth="1"/>
    <col min="4" max="4" width="16.59765625" style="24" customWidth="1"/>
    <col min="5" max="5" width="30.59765625" style="24" customWidth="1"/>
    <col min="6" max="6" width="5" style="24" bestFit="1" customWidth="1"/>
    <col min="7" max="7" width="12.19921875" style="150" hidden="1" customWidth="1"/>
    <col min="8" max="8" width="39.59765625" style="150" customWidth="1"/>
    <col min="9" max="9" width="14.5" style="150" hidden="1" customWidth="1"/>
    <col min="10" max="10" width="22.59765625" style="150" customWidth="1"/>
    <col min="11" max="11" width="12.19921875" style="150" hidden="1" customWidth="1"/>
    <col min="12" max="12" width="13.59765625" style="151" customWidth="1"/>
    <col min="13" max="13" width="31.59765625" style="209" customWidth="1"/>
    <col min="14" max="14" width="16.09765625" style="209" hidden="1" customWidth="1"/>
    <col min="15" max="15" width="14.69921875" style="151" hidden="1" customWidth="1"/>
    <col min="16" max="17" width="20.59765625" style="151" customWidth="1"/>
    <col min="18" max="18" width="5" style="24" customWidth="1"/>
    <col min="19" max="19" width="12.19921875" style="150" hidden="1" customWidth="1"/>
    <col min="20" max="20" width="14.59765625" style="209" customWidth="1"/>
    <col min="21" max="23" width="15.59765625" style="151" customWidth="1"/>
    <col min="24" max="26" width="10.59765625" style="150" customWidth="1"/>
    <col min="27" max="27" width="16.59765625" style="159" hidden="1" customWidth="1"/>
    <col min="28" max="28" width="13.59765625" style="151" customWidth="1"/>
    <col min="29" max="29" width="15.59765625" style="151" customWidth="1"/>
    <col min="30" max="30" width="13.59765625" style="151" customWidth="1"/>
    <col min="31" max="31" width="15.59765625" style="151" customWidth="1"/>
    <col min="32" max="33" width="13.59765625" style="151" customWidth="1"/>
    <col min="34" max="34" width="15.59765625" style="151" customWidth="1"/>
    <col min="35" max="38" width="10.59765625" style="150" customWidth="1"/>
    <col min="39" max="39" width="20.59765625" style="150" customWidth="1"/>
    <col min="40" max="41" width="4.19921875" style="24" hidden="1" customWidth="1"/>
    <col min="42" max="16384" width="8.69921875" style="24"/>
  </cols>
  <sheetData>
    <row r="1" spans="1:41" s="1" customFormat="1" ht="14.4" x14ac:dyDescent="0.45">
      <c r="A1" s="12" t="s">
        <v>1284</v>
      </c>
      <c r="E1" s="59"/>
      <c r="F1" s="59"/>
      <c r="G1" s="10"/>
      <c r="H1" s="11"/>
      <c r="I1" s="11"/>
      <c r="J1" s="11"/>
      <c r="K1" s="11"/>
      <c r="L1" s="11"/>
      <c r="M1" s="11"/>
      <c r="N1" s="11"/>
      <c r="O1" s="11"/>
      <c r="P1" s="11"/>
      <c r="Q1" s="11"/>
      <c r="R1" s="11"/>
      <c r="S1" s="11"/>
      <c r="T1" s="11"/>
      <c r="U1" s="11"/>
      <c r="V1" s="11"/>
      <c r="W1" s="220"/>
      <c r="X1" s="11"/>
      <c r="Y1" s="11"/>
      <c r="Z1" s="11"/>
      <c r="AA1" s="11"/>
      <c r="AB1" s="11"/>
      <c r="AC1" s="11"/>
      <c r="AD1" s="11"/>
      <c r="AE1" s="11"/>
      <c r="AF1" s="11"/>
      <c r="AG1" s="11"/>
      <c r="AH1" s="11"/>
      <c r="AI1" s="8"/>
      <c r="AJ1" s="8"/>
    </row>
    <row r="2" spans="1:41" s="1" customFormat="1" ht="12.75" customHeight="1" thickBot="1" x14ac:dyDescent="0.5">
      <c r="D2" s="405" t="s">
        <v>1285</v>
      </c>
      <c r="E2" s="407" t="s">
        <v>1286</v>
      </c>
      <c r="F2" s="409" t="s">
        <v>1287</v>
      </c>
      <c r="G2" s="411" t="s">
        <v>1288</v>
      </c>
      <c r="H2" s="413" t="s">
        <v>1289</v>
      </c>
      <c r="I2" s="414"/>
      <c r="J2" s="414"/>
      <c r="K2" s="415"/>
      <c r="L2" s="397" t="s">
        <v>1290</v>
      </c>
      <c r="M2" s="398"/>
      <c r="N2" s="398"/>
      <c r="O2" s="398"/>
      <c r="P2" s="398"/>
      <c r="Q2" s="398"/>
      <c r="R2" s="398"/>
      <c r="S2" s="398"/>
      <c r="T2" s="416"/>
      <c r="U2" s="395" t="s">
        <v>1291</v>
      </c>
      <c r="V2" s="401"/>
      <c r="W2" s="396"/>
      <c r="X2" s="402" t="s">
        <v>1292</v>
      </c>
      <c r="Y2" s="403"/>
      <c r="Z2" s="403"/>
      <c r="AA2" s="404"/>
      <c r="AB2" s="395" t="s">
        <v>1293</v>
      </c>
      <c r="AC2" s="396"/>
      <c r="AD2" s="395" t="s">
        <v>1294</v>
      </c>
      <c r="AE2" s="396"/>
      <c r="AF2" s="186" t="s">
        <v>1295</v>
      </c>
      <c r="AG2" s="395" t="s">
        <v>1296</v>
      </c>
      <c r="AH2" s="396"/>
      <c r="AI2" s="397" t="s">
        <v>1297</v>
      </c>
      <c r="AJ2" s="398"/>
      <c r="AK2" s="421" t="s">
        <v>1298</v>
      </c>
      <c r="AL2" s="421" t="s">
        <v>1299</v>
      </c>
      <c r="AM2" s="419" t="s">
        <v>1300</v>
      </c>
      <c r="AN2" s="417" t="s">
        <v>1301</v>
      </c>
      <c r="AO2" s="417" t="s">
        <v>1302</v>
      </c>
    </row>
    <row r="3" spans="1:41" s="1" customFormat="1" ht="27.6" customHeight="1" thickTop="1" thickBot="1" x14ac:dyDescent="0.5">
      <c r="A3" s="399" t="s">
        <v>732</v>
      </c>
      <c r="B3" s="400"/>
      <c r="C3" s="58" t="s">
        <v>1303</v>
      </c>
      <c r="D3" s="406"/>
      <c r="E3" s="408"/>
      <c r="F3" s="410"/>
      <c r="G3" s="412"/>
      <c r="H3" s="187" t="s">
        <v>1304</v>
      </c>
      <c r="I3" s="191" t="s">
        <v>1305</v>
      </c>
      <c r="J3" s="192" t="s">
        <v>114</v>
      </c>
      <c r="K3" s="191" t="s">
        <v>1306</v>
      </c>
      <c r="L3" s="192" t="s">
        <v>1307</v>
      </c>
      <c r="M3" s="193" t="s">
        <v>1308</v>
      </c>
      <c r="N3" s="194" t="s">
        <v>1309</v>
      </c>
      <c r="O3" s="194" t="s">
        <v>1310</v>
      </c>
      <c r="P3" s="195" t="s">
        <v>1311</v>
      </c>
      <c r="Q3" s="196" t="s">
        <v>1312</v>
      </c>
      <c r="R3" s="2" t="s">
        <v>1313</v>
      </c>
      <c r="S3" s="197" t="s">
        <v>1314</v>
      </c>
      <c r="T3" s="3" t="s">
        <v>1315</v>
      </c>
      <c r="U3" s="4" t="s">
        <v>2</v>
      </c>
      <c r="V3" s="5" t="s">
        <v>1316</v>
      </c>
      <c r="W3" s="5" t="s">
        <v>1317</v>
      </c>
      <c r="X3" s="2" t="s">
        <v>1318</v>
      </c>
      <c r="Y3" s="2" t="s">
        <v>1319</v>
      </c>
      <c r="Z3" s="2" t="s">
        <v>1320</v>
      </c>
      <c r="AA3" s="194" t="s">
        <v>1321</v>
      </c>
      <c r="AB3" s="4" t="s">
        <v>1322</v>
      </c>
      <c r="AC3" s="6" t="s">
        <v>1323</v>
      </c>
      <c r="AD3" s="4" t="s">
        <v>1322</v>
      </c>
      <c r="AE3" s="6" t="s">
        <v>1323</v>
      </c>
      <c r="AF3" s="4" t="s">
        <v>1322</v>
      </c>
      <c r="AG3" s="4" t="s">
        <v>1322</v>
      </c>
      <c r="AH3" s="6" t="s">
        <v>1323</v>
      </c>
      <c r="AI3" s="189" t="s">
        <v>596</v>
      </c>
      <c r="AJ3" s="189" t="s">
        <v>1317</v>
      </c>
      <c r="AK3" s="422"/>
      <c r="AL3" s="423"/>
      <c r="AM3" s="420"/>
      <c r="AN3" s="418"/>
      <c r="AO3" s="418"/>
    </row>
    <row r="4" spans="1:41" s="1" customFormat="1" thickTop="1" thickBot="1" x14ac:dyDescent="0.5">
      <c r="A4" s="324" t="s">
        <v>1324</v>
      </c>
      <c r="B4" s="230" t="s">
        <v>1325</v>
      </c>
      <c r="C4" s="60"/>
      <c r="D4" s="227" t="s">
        <v>1326</v>
      </c>
      <c r="E4" s="325" t="s">
        <v>1327</v>
      </c>
      <c r="F4" s="203"/>
      <c r="G4" s="198"/>
      <c r="H4" s="225" t="s">
        <v>1328</v>
      </c>
      <c r="I4" s="198">
        <v>1</v>
      </c>
      <c r="J4" s="225"/>
      <c r="K4" s="198"/>
      <c r="L4" s="223">
        <v>10000</v>
      </c>
      <c r="M4" s="228" t="s">
        <v>1329</v>
      </c>
      <c r="N4" s="214" t="s">
        <v>1330</v>
      </c>
      <c r="O4" s="248"/>
      <c r="P4" s="322">
        <v>100000</v>
      </c>
      <c r="Q4" s="307">
        <v>100000</v>
      </c>
      <c r="R4" s="330" t="s">
        <v>1331</v>
      </c>
      <c r="S4" s="198"/>
      <c r="T4" s="229"/>
      <c r="U4" s="219">
        <v>1000000000</v>
      </c>
      <c r="V4" s="332"/>
      <c r="W4" s="220">
        <v>1000000000</v>
      </c>
      <c r="X4" s="224"/>
      <c r="Y4" s="224"/>
      <c r="Z4" s="224"/>
      <c r="AA4" s="210" t="s">
        <v>23</v>
      </c>
      <c r="AB4" s="220">
        <v>10</v>
      </c>
      <c r="AC4" s="220">
        <v>1000000</v>
      </c>
      <c r="AD4" s="223"/>
      <c r="AE4" s="220"/>
      <c r="AF4" s="223"/>
      <c r="AG4" s="223"/>
      <c r="AH4" s="220"/>
      <c r="AI4" s="225" t="s">
        <v>23</v>
      </c>
      <c r="AJ4" s="225" t="s">
        <v>23</v>
      </c>
      <c r="AK4" s="224"/>
      <c r="AL4" s="224"/>
      <c r="AM4" s="226"/>
      <c r="AN4" s="211"/>
      <c r="AO4" s="211" t="s">
        <v>23</v>
      </c>
    </row>
    <row r="5" spans="1:41" s="1" customFormat="1" thickTop="1" thickBot="1" x14ac:dyDescent="0.5">
      <c r="A5" s="324" t="s">
        <v>1324</v>
      </c>
      <c r="B5" s="230" t="s">
        <v>1325</v>
      </c>
      <c r="C5" s="60"/>
      <c r="D5" s="227" t="s">
        <v>1332</v>
      </c>
      <c r="E5" s="325" t="s">
        <v>1333</v>
      </c>
      <c r="F5" s="203"/>
      <c r="G5" s="198"/>
      <c r="H5" s="225" t="s">
        <v>1328</v>
      </c>
      <c r="I5" s="198">
        <v>1</v>
      </c>
      <c r="J5" s="225"/>
      <c r="K5" s="198"/>
      <c r="L5" s="223">
        <v>20000</v>
      </c>
      <c r="M5" s="228" t="s">
        <v>1329</v>
      </c>
      <c r="N5" s="214" t="s">
        <v>1330</v>
      </c>
      <c r="O5" s="248"/>
      <c r="P5" s="322">
        <v>200000</v>
      </c>
      <c r="Q5" s="307">
        <v>200000</v>
      </c>
      <c r="R5" s="330" t="s">
        <v>1331</v>
      </c>
      <c r="S5" s="198"/>
      <c r="T5" s="229"/>
      <c r="U5" s="219">
        <v>4000000000</v>
      </c>
      <c r="V5" s="332"/>
      <c r="W5" s="220">
        <v>4000000000</v>
      </c>
      <c r="X5" s="224">
        <v>41640</v>
      </c>
      <c r="Y5" s="224">
        <v>45991</v>
      </c>
      <c r="Z5" s="224" t="s">
        <v>1334</v>
      </c>
      <c r="AA5" s="210" t="s">
        <v>1335</v>
      </c>
      <c r="AB5" s="220"/>
      <c r="AC5" s="220"/>
      <c r="AD5" s="223">
        <v>10</v>
      </c>
      <c r="AE5" s="220">
        <v>2000000</v>
      </c>
      <c r="AF5" s="223">
        <v>10</v>
      </c>
      <c r="AG5" s="223"/>
      <c r="AH5" s="220"/>
      <c r="AI5" s="225" t="s">
        <v>23</v>
      </c>
      <c r="AJ5" s="225" t="s">
        <v>23</v>
      </c>
      <c r="AK5" s="224"/>
      <c r="AL5" s="224"/>
      <c r="AM5" s="226" t="s">
        <v>23</v>
      </c>
      <c r="AN5" s="211"/>
      <c r="AO5" s="211" t="s">
        <v>23</v>
      </c>
    </row>
    <row r="6" spans="1:41" s="1" customFormat="1" thickTop="1" thickBot="1" x14ac:dyDescent="0.5">
      <c r="A6" s="230" t="s">
        <v>1336</v>
      </c>
      <c r="B6" s="230" t="s">
        <v>1325</v>
      </c>
      <c r="C6" s="60"/>
      <c r="D6" s="227" t="s">
        <v>1332</v>
      </c>
      <c r="E6" s="227" t="s">
        <v>1337</v>
      </c>
      <c r="F6" s="203"/>
      <c r="G6" s="198"/>
      <c r="H6" s="225" t="s">
        <v>1338</v>
      </c>
      <c r="I6" s="198">
        <v>2</v>
      </c>
      <c r="J6" s="225"/>
      <c r="K6" s="198"/>
      <c r="L6" s="223">
        <v>20000</v>
      </c>
      <c r="M6" s="228" t="s">
        <v>1329</v>
      </c>
      <c r="N6" s="214" t="s">
        <v>1330</v>
      </c>
      <c r="O6" s="248"/>
      <c r="P6" s="322">
        <v>200000</v>
      </c>
      <c r="Q6" s="307">
        <v>200000</v>
      </c>
      <c r="R6" s="330" t="s">
        <v>1331</v>
      </c>
      <c r="S6" s="198"/>
      <c r="T6" s="229"/>
      <c r="U6" s="219">
        <v>4000000000</v>
      </c>
      <c r="V6" s="332"/>
      <c r="W6" s="220">
        <v>4000000000</v>
      </c>
      <c r="X6" s="224">
        <v>45992</v>
      </c>
      <c r="Y6" s="224"/>
      <c r="Z6" s="224" t="s">
        <v>1339</v>
      </c>
      <c r="AA6" s="210" t="s">
        <v>1340</v>
      </c>
      <c r="AB6" s="220"/>
      <c r="AC6" s="220"/>
      <c r="AD6" s="223"/>
      <c r="AE6" s="220"/>
      <c r="AF6" s="223"/>
      <c r="AG6" s="223"/>
      <c r="AH6" s="220"/>
      <c r="AI6" s="225" t="s">
        <v>23</v>
      </c>
      <c r="AJ6" s="225" t="s">
        <v>23</v>
      </c>
      <c r="AK6" s="224"/>
      <c r="AL6" s="224"/>
      <c r="AM6" s="226" t="s">
        <v>23</v>
      </c>
      <c r="AN6" s="211"/>
      <c r="AO6" s="211" t="s">
        <v>23</v>
      </c>
    </row>
    <row r="7" spans="1:41" s="1" customFormat="1" thickTop="1" thickBot="1" x14ac:dyDescent="0.5">
      <c r="A7" s="324" t="s">
        <v>1324</v>
      </c>
      <c r="B7" s="230" t="s">
        <v>1325</v>
      </c>
      <c r="C7" s="60"/>
      <c r="D7" s="227" t="s">
        <v>1341</v>
      </c>
      <c r="E7" s="325" t="s">
        <v>1342</v>
      </c>
      <c r="F7" s="203"/>
      <c r="G7" s="198"/>
      <c r="H7" s="225" t="s">
        <v>1338</v>
      </c>
      <c r="I7" s="198">
        <v>2</v>
      </c>
      <c r="J7" s="225" t="s">
        <v>1343</v>
      </c>
      <c r="K7" s="198"/>
      <c r="L7" s="223">
        <v>30000</v>
      </c>
      <c r="M7" s="228" t="s">
        <v>1329</v>
      </c>
      <c r="N7" s="214" t="s">
        <v>1330</v>
      </c>
      <c r="O7" s="248"/>
      <c r="P7" s="322">
        <v>300000</v>
      </c>
      <c r="Q7" s="307">
        <v>300000</v>
      </c>
      <c r="R7" s="203"/>
      <c r="S7" s="198">
        <v>0</v>
      </c>
      <c r="T7" s="229"/>
      <c r="U7" s="219">
        <v>9000000000</v>
      </c>
      <c r="V7" s="219">
        <v>9000000000</v>
      </c>
      <c r="W7" s="220">
        <v>9000000000</v>
      </c>
      <c r="X7" s="224"/>
      <c r="Y7" s="224"/>
      <c r="Z7" s="224"/>
      <c r="AA7" s="210" t="s">
        <v>23</v>
      </c>
      <c r="AB7" s="220"/>
      <c r="AC7" s="220"/>
      <c r="AD7" s="223"/>
      <c r="AE7" s="220"/>
      <c r="AF7" s="223"/>
      <c r="AG7" s="223"/>
      <c r="AH7" s="220"/>
      <c r="AI7" s="225" t="s">
        <v>23</v>
      </c>
      <c r="AJ7" s="225" t="s">
        <v>23</v>
      </c>
      <c r="AK7" s="224"/>
      <c r="AL7" s="224"/>
      <c r="AM7" s="226" t="s">
        <v>23</v>
      </c>
      <c r="AN7" s="211"/>
      <c r="AO7" s="211" t="s">
        <v>23</v>
      </c>
    </row>
    <row r="8" spans="1:41" s="1" customFormat="1" thickTop="1" thickBot="1" x14ac:dyDescent="0.5">
      <c r="A8" s="324" t="s">
        <v>1324</v>
      </c>
      <c r="B8" s="230" t="s">
        <v>1325</v>
      </c>
      <c r="C8" s="60"/>
      <c r="D8" s="227" t="s">
        <v>1344</v>
      </c>
      <c r="E8" s="325" t="s">
        <v>1345</v>
      </c>
      <c r="F8" s="203"/>
      <c r="G8" s="198"/>
      <c r="H8" s="225" t="s">
        <v>1346</v>
      </c>
      <c r="I8" s="198">
        <v>3</v>
      </c>
      <c r="J8" s="225"/>
      <c r="K8" s="198"/>
      <c r="L8" s="223">
        <v>40000</v>
      </c>
      <c r="M8" s="228" t="s">
        <v>1329</v>
      </c>
      <c r="N8" s="214" t="s">
        <v>1330</v>
      </c>
      <c r="O8" s="248"/>
      <c r="P8" s="322">
        <v>400000</v>
      </c>
      <c r="Q8" s="307">
        <v>400000</v>
      </c>
      <c r="R8" s="330" t="s">
        <v>1331</v>
      </c>
      <c r="S8" s="198">
        <v>0</v>
      </c>
      <c r="T8" s="229"/>
      <c r="U8" s="219">
        <v>16000000000</v>
      </c>
      <c r="V8" s="332"/>
      <c r="W8" s="220">
        <v>16000000000</v>
      </c>
      <c r="X8" s="224"/>
      <c r="Y8" s="224"/>
      <c r="Z8" s="224"/>
      <c r="AA8" s="210" t="s">
        <v>23</v>
      </c>
      <c r="AB8" s="220"/>
      <c r="AC8" s="220"/>
      <c r="AD8" s="223"/>
      <c r="AE8" s="220"/>
      <c r="AF8" s="223"/>
      <c r="AG8" s="223"/>
      <c r="AH8" s="220"/>
      <c r="AI8" s="225" t="s">
        <v>23</v>
      </c>
      <c r="AJ8" s="225" t="s">
        <v>23</v>
      </c>
      <c r="AK8" s="224"/>
      <c r="AL8" s="224"/>
      <c r="AM8" s="226" t="s">
        <v>23</v>
      </c>
      <c r="AN8" s="211"/>
      <c r="AO8" s="211" t="s">
        <v>23</v>
      </c>
    </row>
    <row r="9" spans="1:41" s="1" customFormat="1" thickTop="1" thickBot="1" x14ac:dyDescent="0.5">
      <c r="A9" s="324" t="s">
        <v>1324</v>
      </c>
      <c r="B9" s="230" t="s">
        <v>1325</v>
      </c>
      <c r="C9" s="60"/>
      <c r="D9" s="227" t="s">
        <v>1347</v>
      </c>
      <c r="E9" s="325" t="s">
        <v>1348</v>
      </c>
      <c r="F9" s="203"/>
      <c r="G9" s="198"/>
      <c r="H9" s="225" t="s">
        <v>1349</v>
      </c>
      <c r="I9" s="198">
        <v>4</v>
      </c>
      <c r="J9" s="225"/>
      <c r="K9" s="198"/>
      <c r="L9" s="223">
        <v>50000</v>
      </c>
      <c r="M9" s="228" t="s">
        <v>1350</v>
      </c>
      <c r="N9" s="214" t="s">
        <v>1351</v>
      </c>
      <c r="O9" s="248"/>
      <c r="P9" s="322">
        <v>2000</v>
      </c>
      <c r="Q9" s="307">
        <v>3000</v>
      </c>
      <c r="R9" s="203"/>
      <c r="S9" s="198">
        <v>0</v>
      </c>
      <c r="T9" s="229"/>
      <c r="U9" s="219">
        <v>150000000</v>
      </c>
      <c r="V9" s="332"/>
      <c r="W9" s="220">
        <v>150000000</v>
      </c>
      <c r="X9" s="224"/>
      <c r="Y9" s="224"/>
      <c r="Z9" s="224"/>
      <c r="AA9" s="210" t="s">
        <v>23</v>
      </c>
      <c r="AB9" s="220"/>
      <c r="AC9" s="220"/>
      <c r="AD9" s="223"/>
      <c r="AE9" s="220"/>
      <c r="AF9" s="223"/>
      <c r="AG9" s="223"/>
      <c r="AH9" s="220"/>
      <c r="AI9" s="225" t="s">
        <v>23</v>
      </c>
      <c r="AJ9" s="225" t="s">
        <v>23</v>
      </c>
      <c r="AK9" s="224"/>
      <c r="AL9" s="224">
        <v>45930</v>
      </c>
      <c r="AM9" s="226" t="s">
        <v>23</v>
      </c>
      <c r="AN9" s="211"/>
      <c r="AO9" s="211" t="s">
        <v>23</v>
      </c>
    </row>
    <row r="10" spans="1:41" s="1" customFormat="1" thickTop="1" thickBot="1" x14ac:dyDescent="0.5">
      <c r="A10" s="324" t="s">
        <v>1324</v>
      </c>
      <c r="B10" s="230" t="s">
        <v>1325</v>
      </c>
      <c r="C10" s="60"/>
      <c r="D10" s="227" t="s">
        <v>1352</v>
      </c>
      <c r="E10" s="325" t="s">
        <v>1353</v>
      </c>
      <c r="F10" s="203"/>
      <c r="G10" s="198"/>
      <c r="H10" s="225" t="s">
        <v>1354</v>
      </c>
      <c r="I10" s="198">
        <v>4</v>
      </c>
      <c r="J10" s="225"/>
      <c r="K10" s="198"/>
      <c r="L10" s="223">
        <v>60000</v>
      </c>
      <c r="M10" s="228" t="s">
        <v>1350</v>
      </c>
      <c r="N10" s="214" t="s">
        <v>1351</v>
      </c>
      <c r="O10" s="248"/>
      <c r="P10" s="322">
        <v>3000</v>
      </c>
      <c r="Q10" s="307">
        <v>4500</v>
      </c>
      <c r="R10" s="203"/>
      <c r="S10" s="198">
        <v>0</v>
      </c>
      <c r="T10" s="229"/>
      <c r="U10" s="219">
        <v>270000000</v>
      </c>
      <c r="V10" s="332"/>
      <c r="W10" s="220">
        <v>270000000</v>
      </c>
      <c r="X10" s="224"/>
      <c r="Y10" s="224"/>
      <c r="Z10" s="224"/>
      <c r="AA10" s="210" t="s">
        <v>23</v>
      </c>
      <c r="AB10" s="220"/>
      <c r="AC10" s="220"/>
      <c r="AD10" s="223"/>
      <c r="AE10" s="220"/>
      <c r="AF10" s="223"/>
      <c r="AG10" s="223"/>
      <c r="AH10" s="220"/>
      <c r="AI10" s="225" t="s">
        <v>23</v>
      </c>
      <c r="AJ10" s="225" t="s">
        <v>23</v>
      </c>
      <c r="AK10" s="224">
        <v>45931</v>
      </c>
      <c r="AL10" s="224"/>
      <c r="AM10" s="226" t="s">
        <v>23</v>
      </c>
      <c r="AN10" s="211"/>
      <c r="AO10" s="211" t="s">
        <v>23</v>
      </c>
    </row>
    <row r="11" spans="1:41" s="1" customFormat="1" thickTop="1" thickBot="1" x14ac:dyDescent="0.5">
      <c r="A11" s="324" t="s">
        <v>1324</v>
      </c>
      <c r="B11" s="230" t="s">
        <v>1325</v>
      </c>
      <c r="C11" s="60"/>
      <c r="D11" s="227" t="s">
        <v>1355</v>
      </c>
      <c r="E11" s="325" t="s">
        <v>1356</v>
      </c>
      <c r="F11" s="203"/>
      <c r="G11" s="198"/>
      <c r="H11" s="225" t="s">
        <v>71</v>
      </c>
      <c r="I11" s="198">
        <v>5</v>
      </c>
      <c r="J11" s="225" t="s">
        <v>1357</v>
      </c>
      <c r="K11" s="198"/>
      <c r="L11" s="223">
        <v>70000</v>
      </c>
      <c r="M11" s="228" t="s">
        <v>1358</v>
      </c>
      <c r="N11" s="214" t="s">
        <v>1359</v>
      </c>
      <c r="O11" s="248"/>
      <c r="P11" s="322">
        <v>500000</v>
      </c>
      <c r="Q11" s="307">
        <v>500000</v>
      </c>
      <c r="R11" s="203"/>
      <c r="S11" s="198">
        <v>0</v>
      </c>
      <c r="T11" s="229"/>
      <c r="U11" s="219">
        <v>35000000000</v>
      </c>
      <c r="V11" s="332"/>
      <c r="W11" s="220">
        <v>35000000000</v>
      </c>
      <c r="X11" s="224"/>
      <c r="Y11" s="224"/>
      <c r="Z11" s="224"/>
      <c r="AA11" s="210" t="s">
        <v>23</v>
      </c>
      <c r="AB11" s="220"/>
      <c r="AC11" s="220"/>
      <c r="AD11" s="223"/>
      <c r="AE11" s="220"/>
      <c r="AF11" s="223"/>
      <c r="AG11" s="223"/>
      <c r="AH11" s="220"/>
      <c r="AI11" s="225" t="s">
        <v>23</v>
      </c>
      <c r="AJ11" s="225" t="s">
        <v>23</v>
      </c>
      <c r="AK11" s="224"/>
      <c r="AL11" s="224"/>
      <c r="AM11" s="226" t="s">
        <v>23</v>
      </c>
      <c r="AN11" s="211"/>
      <c r="AO11" s="211" t="s">
        <v>23</v>
      </c>
    </row>
    <row r="12" spans="1:41" s="1" customFormat="1" thickTop="1" thickBot="1" x14ac:dyDescent="0.5">
      <c r="A12" s="324" t="s">
        <v>1324</v>
      </c>
      <c r="B12" s="230" t="s">
        <v>1325</v>
      </c>
      <c r="C12" s="60"/>
      <c r="D12" s="227" t="s">
        <v>1360</v>
      </c>
      <c r="E12" s="325" t="s">
        <v>1361</v>
      </c>
      <c r="F12" s="203"/>
      <c r="G12" s="198"/>
      <c r="H12" s="225" t="s">
        <v>1362</v>
      </c>
      <c r="I12" s="198">
        <v>6</v>
      </c>
      <c r="J12" s="225" t="s">
        <v>1363</v>
      </c>
      <c r="K12" s="198"/>
      <c r="L12" s="223">
        <v>80000</v>
      </c>
      <c r="M12" s="228" t="s">
        <v>1364</v>
      </c>
      <c r="N12" s="214" t="s">
        <v>1365</v>
      </c>
      <c r="O12" s="248"/>
      <c r="P12" s="322">
        <v>750000</v>
      </c>
      <c r="Q12" s="307">
        <v>900000</v>
      </c>
      <c r="R12" s="203"/>
      <c r="S12" s="198">
        <v>0</v>
      </c>
      <c r="T12" s="229"/>
      <c r="U12" s="219">
        <v>72000000000</v>
      </c>
      <c r="V12" s="332"/>
      <c r="W12" s="220">
        <v>35000000000</v>
      </c>
      <c r="X12" s="224"/>
      <c r="Y12" s="224"/>
      <c r="Z12" s="224"/>
      <c r="AA12" s="210" t="s">
        <v>23</v>
      </c>
      <c r="AB12" s="220"/>
      <c r="AC12" s="220"/>
      <c r="AD12" s="223"/>
      <c r="AE12" s="220"/>
      <c r="AF12" s="223"/>
      <c r="AG12" s="223">
        <v>10</v>
      </c>
      <c r="AH12" s="220">
        <v>7500000</v>
      </c>
      <c r="AI12" s="225" t="s">
        <v>23</v>
      </c>
      <c r="AJ12" s="225" t="s">
        <v>23</v>
      </c>
      <c r="AK12" s="224"/>
      <c r="AL12" s="224"/>
      <c r="AM12" s="226" t="s">
        <v>1366</v>
      </c>
      <c r="AN12" s="211"/>
      <c r="AO12" s="211" t="s">
        <v>23</v>
      </c>
    </row>
    <row r="13" spans="1:41" s="1" customFormat="1" thickTop="1" thickBot="1" x14ac:dyDescent="0.5">
      <c r="A13" s="324" t="s">
        <v>1324</v>
      </c>
      <c r="B13" s="230" t="s">
        <v>1325</v>
      </c>
      <c r="C13" s="60"/>
      <c r="D13" s="227" t="s">
        <v>1360</v>
      </c>
      <c r="E13" s="325" t="s">
        <v>1367</v>
      </c>
      <c r="F13" s="203"/>
      <c r="G13" s="198"/>
      <c r="H13" s="225" t="s">
        <v>1362</v>
      </c>
      <c r="I13" s="198">
        <v>6</v>
      </c>
      <c r="J13" s="225" t="s">
        <v>1363</v>
      </c>
      <c r="K13" s="198"/>
      <c r="L13" s="223">
        <v>0</v>
      </c>
      <c r="M13" s="228" t="s">
        <v>23</v>
      </c>
      <c r="N13" s="214" t="s">
        <v>23</v>
      </c>
      <c r="O13" s="248"/>
      <c r="P13" s="322"/>
      <c r="Q13" s="307">
        <v>0</v>
      </c>
      <c r="R13" s="203"/>
      <c r="S13" s="198">
        <v>0</v>
      </c>
      <c r="T13" s="229"/>
      <c r="U13" s="332"/>
      <c r="V13" s="332"/>
      <c r="W13" s="220">
        <v>7200000000</v>
      </c>
      <c r="X13" s="224"/>
      <c r="Y13" s="224"/>
      <c r="Z13" s="224"/>
      <c r="AA13" s="210" t="s">
        <v>23</v>
      </c>
      <c r="AB13" s="220"/>
      <c r="AC13" s="220"/>
      <c r="AD13" s="223"/>
      <c r="AE13" s="220"/>
      <c r="AF13" s="223"/>
      <c r="AG13" s="223"/>
      <c r="AH13" s="220"/>
      <c r="AI13" s="225" t="s">
        <v>598</v>
      </c>
      <c r="AJ13" s="225" t="s">
        <v>23</v>
      </c>
      <c r="AK13" s="224"/>
      <c r="AL13" s="224"/>
      <c r="AM13" s="226" t="s">
        <v>23</v>
      </c>
      <c r="AN13" s="211"/>
      <c r="AO13" s="211" t="s">
        <v>23</v>
      </c>
    </row>
    <row r="14" spans="1:41" s="1" customFormat="1" thickTop="1" thickBot="1" x14ac:dyDescent="0.5">
      <c r="A14" s="324" t="s">
        <v>1324</v>
      </c>
      <c r="B14" s="230" t="s">
        <v>1325</v>
      </c>
      <c r="C14" s="60"/>
      <c r="D14" s="227" t="s">
        <v>1360</v>
      </c>
      <c r="E14" s="325" t="s">
        <v>1368</v>
      </c>
      <c r="F14" s="203"/>
      <c r="G14" s="198"/>
      <c r="H14" s="225" t="s">
        <v>1362</v>
      </c>
      <c r="I14" s="198">
        <v>6</v>
      </c>
      <c r="J14" s="225" t="s">
        <v>1363</v>
      </c>
      <c r="K14" s="198"/>
      <c r="L14" s="223">
        <v>0</v>
      </c>
      <c r="M14" s="228" t="s">
        <v>23</v>
      </c>
      <c r="N14" s="214" t="s">
        <v>23</v>
      </c>
      <c r="O14" s="248"/>
      <c r="P14" s="322"/>
      <c r="Q14" s="307">
        <v>0</v>
      </c>
      <c r="R14" s="203"/>
      <c r="S14" s="198">
        <v>0</v>
      </c>
      <c r="T14" s="229"/>
      <c r="U14" s="332"/>
      <c r="V14" s="332"/>
      <c r="W14" s="220">
        <v>8000000000</v>
      </c>
      <c r="X14" s="224"/>
      <c r="Y14" s="224"/>
      <c r="Z14" s="224"/>
      <c r="AA14" s="210" t="s">
        <v>23</v>
      </c>
      <c r="AB14" s="220"/>
      <c r="AC14" s="220"/>
      <c r="AD14" s="223"/>
      <c r="AE14" s="220"/>
      <c r="AF14" s="223"/>
      <c r="AG14" s="223"/>
      <c r="AH14" s="220"/>
      <c r="AI14" s="225" t="s">
        <v>602</v>
      </c>
      <c r="AJ14" s="225" t="s">
        <v>23</v>
      </c>
      <c r="AK14" s="224"/>
      <c r="AL14" s="224"/>
      <c r="AM14" s="226" t="s">
        <v>23</v>
      </c>
      <c r="AN14" s="211"/>
      <c r="AO14" s="211" t="s">
        <v>23</v>
      </c>
    </row>
    <row r="15" spans="1:41" s="1" customFormat="1" thickTop="1" thickBot="1" x14ac:dyDescent="0.5">
      <c r="A15" s="324" t="s">
        <v>1324</v>
      </c>
      <c r="B15" s="230" t="s">
        <v>1325</v>
      </c>
      <c r="C15" s="60"/>
      <c r="D15" s="227" t="s">
        <v>1360</v>
      </c>
      <c r="E15" s="325" t="s">
        <v>1369</v>
      </c>
      <c r="F15" s="203"/>
      <c r="G15" s="198"/>
      <c r="H15" s="225" t="s">
        <v>1362</v>
      </c>
      <c r="I15" s="198">
        <v>3</v>
      </c>
      <c r="J15" s="225"/>
      <c r="K15" s="198"/>
      <c r="L15" s="327"/>
      <c r="M15" s="328" t="s">
        <v>23</v>
      </c>
      <c r="N15" s="214" t="s">
        <v>23</v>
      </c>
      <c r="O15" s="248"/>
      <c r="P15" s="329"/>
      <c r="Q15" s="307">
        <v>0</v>
      </c>
      <c r="R15" s="330" t="s">
        <v>1331</v>
      </c>
      <c r="S15" s="198">
        <v>0</v>
      </c>
      <c r="T15" s="331"/>
      <c r="U15" s="332"/>
      <c r="V15" s="332"/>
      <c r="W15" s="332"/>
      <c r="X15" s="224"/>
      <c r="Y15" s="224"/>
      <c r="Z15" s="224"/>
      <c r="AA15" s="210" t="s">
        <v>23</v>
      </c>
      <c r="AB15" s="332"/>
      <c r="AC15" s="332"/>
      <c r="AD15" s="327"/>
      <c r="AE15" s="332"/>
      <c r="AF15" s="327"/>
      <c r="AG15" s="327"/>
      <c r="AH15" s="332"/>
      <c r="AI15" s="225" t="s">
        <v>1370</v>
      </c>
      <c r="AJ15" s="225" t="s">
        <v>1371</v>
      </c>
      <c r="AK15" s="224"/>
      <c r="AL15" s="224"/>
      <c r="AM15" s="226" t="s">
        <v>23</v>
      </c>
      <c r="AN15" s="211"/>
      <c r="AO15" s="211" t="s">
        <v>23</v>
      </c>
    </row>
    <row r="16" spans="1:41" s="1" customFormat="1" thickTop="1" thickBot="1" x14ac:dyDescent="0.5">
      <c r="A16" s="230" t="s">
        <v>1336</v>
      </c>
      <c r="B16" s="230" t="s">
        <v>1325</v>
      </c>
      <c r="C16" s="60"/>
      <c r="D16" s="227" t="s">
        <v>1372</v>
      </c>
      <c r="E16" s="227" t="s">
        <v>1373</v>
      </c>
      <c r="F16" s="203"/>
      <c r="G16" s="198"/>
      <c r="H16" s="225" t="s">
        <v>1349</v>
      </c>
      <c r="I16" s="198">
        <v>1</v>
      </c>
      <c r="J16" s="225"/>
      <c r="K16" s="198"/>
      <c r="L16" s="223">
        <v>4666</v>
      </c>
      <c r="M16" s="228" t="s">
        <v>1350</v>
      </c>
      <c r="N16" s="214" t="s">
        <v>1330</v>
      </c>
      <c r="O16" s="248"/>
      <c r="P16" s="322">
        <v>300</v>
      </c>
      <c r="Q16" s="307">
        <v>450</v>
      </c>
      <c r="R16" s="203"/>
      <c r="S16" s="198">
        <v>0</v>
      </c>
      <c r="T16" s="229" t="s">
        <v>1374</v>
      </c>
      <c r="U16" s="219">
        <v>2100000</v>
      </c>
      <c r="V16" s="332"/>
      <c r="W16" s="220">
        <v>2100000</v>
      </c>
      <c r="X16" s="224"/>
      <c r="Y16" s="224"/>
      <c r="Z16" s="224"/>
      <c r="AA16" s="210" t="s">
        <v>23</v>
      </c>
      <c r="AB16" s="220"/>
      <c r="AC16" s="220"/>
      <c r="AD16" s="223"/>
      <c r="AE16" s="220"/>
      <c r="AF16" s="223"/>
      <c r="AG16" s="223"/>
      <c r="AH16" s="220"/>
      <c r="AI16" s="225"/>
      <c r="AJ16" s="225"/>
      <c r="AK16" s="224"/>
      <c r="AL16" s="224"/>
      <c r="AM16" s="226"/>
      <c r="AN16" s="211"/>
      <c r="AO16" s="211" t="s">
        <v>23</v>
      </c>
    </row>
    <row r="17" spans="1:41" s="1" customFormat="1" thickTop="1" thickBot="1" x14ac:dyDescent="0.5">
      <c r="A17" s="230" t="s">
        <v>1336</v>
      </c>
      <c r="B17" s="230" t="s">
        <v>1325</v>
      </c>
      <c r="C17" s="60"/>
      <c r="D17" s="227" t="s">
        <v>1375</v>
      </c>
      <c r="E17" s="227" t="s">
        <v>1376</v>
      </c>
      <c r="F17" s="203"/>
      <c r="G17" s="198"/>
      <c r="H17" s="225" t="s">
        <v>1354</v>
      </c>
      <c r="I17" s="198">
        <v>4</v>
      </c>
      <c r="J17" s="225"/>
      <c r="K17" s="198"/>
      <c r="L17" s="223">
        <v>1000</v>
      </c>
      <c r="M17" s="228" t="s">
        <v>1350</v>
      </c>
      <c r="N17" s="214" t="s">
        <v>1351</v>
      </c>
      <c r="O17" s="248"/>
      <c r="P17" s="322">
        <v>50</v>
      </c>
      <c r="Q17" s="307">
        <v>75</v>
      </c>
      <c r="R17" s="203"/>
      <c r="S17" s="198">
        <v>0</v>
      </c>
      <c r="T17" s="229" t="s">
        <v>1377</v>
      </c>
      <c r="U17" s="219">
        <v>75000</v>
      </c>
      <c r="V17" s="332"/>
      <c r="W17" s="220">
        <v>75000</v>
      </c>
      <c r="X17" s="224"/>
      <c r="Y17" s="224"/>
      <c r="Z17" s="224"/>
      <c r="AA17" s="210" t="s">
        <v>23</v>
      </c>
      <c r="AB17" s="220"/>
      <c r="AC17" s="220"/>
      <c r="AD17" s="223"/>
      <c r="AE17" s="220"/>
      <c r="AF17" s="223"/>
      <c r="AG17" s="223"/>
      <c r="AH17" s="220"/>
      <c r="AI17" s="225"/>
      <c r="AJ17" s="225"/>
      <c r="AK17" s="224"/>
      <c r="AL17" s="224"/>
      <c r="AM17" s="226"/>
      <c r="AN17" s="211"/>
      <c r="AO17" s="211" t="s">
        <v>23</v>
      </c>
    </row>
    <row r="18" spans="1:41" s="1" customFormat="1" thickTop="1" thickBot="1" x14ac:dyDescent="0.5">
      <c r="A18" s="230" t="s">
        <v>1336</v>
      </c>
      <c r="B18" s="230" t="s">
        <v>1325</v>
      </c>
      <c r="C18" s="60"/>
      <c r="D18" s="227"/>
      <c r="E18" s="227"/>
      <c r="F18" s="203"/>
      <c r="G18" s="198"/>
      <c r="H18" s="225"/>
      <c r="I18" s="198"/>
      <c r="J18" s="225"/>
      <c r="K18" s="198"/>
      <c r="L18" s="223"/>
      <c r="M18" s="228"/>
      <c r="N18" s="214"/>
      <c r="O18" s="248"/>
      <c r="P18" s="322"/>
      <c r="Q18" s="307">
        <v>0</v>
      </c>
      <c r="R18" s="203"/>
      <c r="S18" s="198">
        <v>0</v>
      </c>
      <c r="T18" s="229"/>
      <c r="U18" s="219"/>
      <c r="V18" s="219"/>
      <c r="W18" s="220"/>
      <c r="X18" s="224"/>
      <c r="Y18" s="224"/>
      <c r="Z18" s="224"/>
      <c r="AA18" s="210" t="s">
        <v>23</v>
      </c>
      <c r="AB18" s="220"/>
      <c r="AC18" s="220"/>
      <c r="AD18" s="223"/>
      <c r="AE18" s="220"/>
      <c r="AF18" s="223"/>
      <c r="AG18" s="223"/>
      <c r="AH18" s="220"/>
      <c r="AI18" s="225"/>
      <c r="AJ18" s="225"/>
      <c r="AK18" s="224"/>
      <c r="AL18" s="224"/>
      <c r="AM18" s="226"/>
      <c r="AN18" s="211"/>
      <c r="AO18" s="211" t="s">
        <v>23</v>
      </c>
    </row>
    <row r="19" spans="1:41" s="1" customFormat="1" thickTop="1" thickBot="1" x14ac:dyDescent="0.5">
      <c r="A19" s="230" t="s">
        <v>1336</v>
      </c>
      <c r="B19" s="230" t="s">
        <v>1325</v>
      </c>
      <c r="C19" s="60"/>
      <c r="D19" s="227"/>
      <c r="E19" s="227"/>
      <c r="F19" s="203"/>
      <c r="G19" s="198">
        <v>0</v>
      </c>
      <c r="H19" s="225"/>
      <c r="I19" s="198">
        <v>4</v>
      </c>
      <c r="J19" s="225"/>
      <c r="K19" s="198"/>
      <c r="L19" s="223"/>
      <c r="M19" s="228"/>
      <c r="N19" s="214" t="s">
        <v>1351</v>
      </c>
      <c r="O19" s="248"/>
      <c r="P19" s="322"/>
      <c r="Q19" s="307">
        <v>0</v>
      </c>
      <c r="R19" s="203"/>
      <c r="S19" s="198">
        <v>0</v>
      </c>
      <c r="T19" s="229"/>
      <c r="U19" s="219"/>
      <c r="V19" s="219"/>
      <c r="W19" s="220"/>
      <c r="X19" s="224"/>
      <c r="Y19" s="224"/>
      <c r="Z19" s="224"/>
      <c r="AA19" s="210" t="s">
        <v>23</v>
      </c>
      <c r="AB19" s="220"/>
      <c r="AC19" s="220"/>
      <c r="AD19" s="223"/>
      <c r="AE19" s="220"/>
      <c r="AF19" s="223"/>
      <c r="AG19" s="223"/>
      <c r="AH19" s="220"/>
      <c r="AI19" s="225"/>
      <c r="AJ19" s="225"/>
      <c r="AK19" s="224"/>
      <c r="AL19" s="224"/>
      <c r="AM19" s="226"/>
      <c r="AN19" s="211"/>
      <c r="AO19" s="211" t="s">
        <v>23</v>
      </c>
    </row>
    <row r="20" spans="1:41" s="1" customFormat="1" thickTop="1" thickBot="1" x14ac:dyDescent="0.5">
      <c r="A20" s="230" t="s">
        <v>1336</v>
      </c>
      <c r="B20" s="230" t="s">
        <v>1325</v>
      </c>
      <c r="C20" s="60"/>
      <c r="D20" s="227"/>
      <c r="E20" s="227"/>
      <c r="F20" s="203"/>
      <c r="G20" s="198">
        <v>0</v>
      </c>
      <c r="H20" s="225"/>
      <c r="I20" s="198"/>
      <c r="J20" s="225"/>
      <c r="K20" s="198"/>
      <c r="L20" s="223"/>
      <c r="M20" s="228" t="s">
        <v>23</v>
      </c>
      <c r="N20" s="214" t="s">
        <v>23</v>
      </c>
      <c r="O20" s="248"/>
      <c r="P20" s="322"/>
      <c r="Q20" s="307">
        <v>0</v>
      </c>
      <c r="R20" s="203"/>
      <c r="S20" s="198">
        <v>0</v>
      </c>
      <c r="T20" s="229"/>
      <c r="U20" s="219"/>
      <c r="V20" s="219"/>
      <c r="W20" s="220"/>
      <c r="X20" s="224"/>
      <c r="Y20" s="224"/>
      <c r="Z20" s="224"/>
      <c r="AA20" s="210" t="s">
        <v>23</v>
      </c>
      <c r="AB20" s="220"/>
      <c r="AC20" s="220"/>
      <c r="AD20" s="223"/>
      <c r="AE20" s="220"/>
      <c r="AF20" s="223"/>
      <c r="AG20" s="223"/>
      <c r="AH20" s="220"/>
      <c r="AI20" s="225"/>
      <c r="AJ20" s="225"/>
      <c r="AK20" s="224"/>
      <c r="AL20" s="224"/>
      <c r="AM20" s="226"/>
      <c r="AN20" s="211"/>
      <c r="AO20" s="211" t="s">
        <v>23</v>
      </c>
    </row>
    <row r="21" spans="1:41" s="1" customFormat="1" thickTop="1" thickBot="1" x14ac:dyDescent="0.5">
      <c r="A21" s="230" t="s">
        <v>1336</v>
      </c>
      <c r="B21" s="230" t="s">
        <v>1325</v>
      </c>
      <c r="C21" s="60"/>
      <c r="D21" s="227"/>
      <c r="E21" s="227"/>
      <c r="F21" s="203"/>
      <c r="G21" s="198">
        <v>0</v>
      </c>
      <c r="H21" s="225"/>
      <c r="I21" s="198"/>
      <c r="J21" s="225"/>
      <c r="K21" s="198"/>
      <c r="L21" s="223"/>
      <c r="M21" s="228" t="s">
        <v>23</v>
      </c>
      <c r="N21" s="214" t="s">
        <v>23</v>
      </c>
      <c r="O21" s="248"/>
      <c r="P21" s="322"/>
      <c r="Q21" s="307">
        <v>0</v>
      </c>
      <c r="R21" s="203"/>
      <c r="S21" s="198">
        <v>0</v>
      </c>
      <c r="T21" s="229"/>
      <c r="U21" s="219"/>
      <c r="V21" s="219"/>
      <c r="W21" s="220"/>
      <c r="X21" s="224"/>
      <c r="Y21" s="224"/>
      <c r="Z21" s="224"/>
      <c r="AA21" s="210" t="s">
        <v>23</v>
      </c>
      <c r="AB21" s="220"/>
      <c r="AC21" s="220"/>
      <c r="AD21" s="223"/>
      <c r="AE21" s="220"/>
      <c r="AF21" s="223"/>
      <c r="AG21" s="223"/>
      <c r="AH21" s="220"/>
      <c r="AI21" s="225"/>
      <c r="AJ21" s="225"/>
      <c r="AK21" s="224"/>
      <c r="AL21" s="224"/>
      <c r="AM21" s="226"/>
      <c r="AN21" s="211"/>
      <c r="AO21" s="211" t="s">
        <v>23</v>
      </c>
    </row>
    <row r="22" spans="1:41" s="1" customFormat="1" thickTop="1" thickBot="1" x14ac:dyDescent="0.5">
      <c r="A22" s="230" t="s">
        <v>1336</v>
      </c>
      <c r="B22" s="230" t="s">
        <v>1325</v>
      </c>
      <c r="C22" s="60"/>
      <c r="D22" s="227"/>
      <c r="E22" s="227"/>
      <c r="F22" s="203"/>
      <c r="G22" s="198">
        <v>0</v>
      </c>
      <c r="H22" s="225"/>
      <c r="I22" s="198"/>
      <c r="J22" s="225"/>
      <c r="K22" s="198"/>
      <c r="L22" s="223"/>
      <c r="M22" s="228" t="s">
        <v>23</v>
      </c>
      <c r="N22" s="214" t="s">
        <v>23</v>
      </c>
      <c r="O22" s="248"/>
      <c r="P22" s="322"/>
      <c r="Q22" s="307">
        <v>0</v>
      </c>
      <c r="R22" s="203"/>
      <c r="S22" s="198">
        <v>0</v>
      </c>
      <c r="T22" s="229"/>
      <c r="U22" s="219"/>
      <c r="V22" s="219"/>
      <c r="W22" s="220"/>
      <c r="X22" s="224"/>
      <c r="Y22" s="224"/>
      <c r="Z22" s="224"/>
      <c r="AA22" s="210" t="s">
        <v>23</v>
      </c>
      <c r="AB22" s="220"/>
      <c r="AC22" s="220"/>
      <c r="AD22" s="223"/>
      <c r="AE22" s="220"/>
      <c r="AF22" s="223"/>
      <c r="AG22" s="223"/>
      <c r="AH22" s="220"/>
      <c r="AI22" s="225"/>
      <c r="AJ22" s="225"/>
      <c r="AK22" s="224"/>
      <c r="AL22" s="224"/>
      <c r="AM22" s="226"/>
      <c r="AN22" s="211"/>
      <c r="AO22" s="211" t="s">
        <v>23</v>
      </c>
    </row>
    <row r="23" spans="1:41" s="1" customFormat="1" thickTop="1" thickBot="1" x14ac:dyDescent="0.5">
      <c r="A23" s="230" t="s">
        <v>1336</v>
      </c>
      <c r="B23" s="230" t="s">
        <v>1325</v>
      </c>
      <c r="C23" s="60"/>
      <c r="D23" s="227"/>
      <c r="E23" s="227"/>
      <c r="F23" s="203"/>
      <c r="G23" s="198">
        <v>0</v>
      </c>
      <c r="H23" s="225"/>
      <c r="I23" s="198"/>
      <c r="J23" s="225"/>
      <c r="K23" s="198"/>
      <c r="L23" s="223"/>
      <c r="M23" s="228" t="s">
        <v>23</v>
      </c>
      <c r="N23" s="214" t="s">
        <v>23</v>
      </c>
      <c r="O23" s="248"/>
      <c r="P23" s="322"/>
      <c r="Q23" s="307">
        <v>0</v>
      </c>
      <c r="R23" s="203"/>
      <c r="S23" s="198">
        <v>0</v>
      </c>
      <c r="T23" s="229"/>
      <c r="U23" s="219"/>
      <c r="V23" s="219"/>
      <c r="W23" s="220"/>
      <c r="X23" s="224"/>
      <c r="Y23" s="224"/>
      <c r="Z23" s="224"/>
      <c r="AA23" s="210" t="s">
        <v>23</v>
      </c>
      <c r="AB23" s="220"/>
      <c r="AC23" s="220"/>
      <c r="AD23" s="223"/>
      <c r="AE23" s="220"/>
      <c r="AF23" s="223"/>
      <c r="AG23" s="223"/>
      <c r="AH23" s="220"/>
      <c r="AI23" s="225"/>
      <c r="AJ23" s="225"/>
      <c r="AK23" s="224"/>
      <c r="AL23" s="224"/>
      <c r="AM23" s="226"/>
      <c r="AN23" s="211"/>
      <c r="AO23" s="211" t="s">
        <v>23</v>
      </c>
    </row>
    <row r="24" spans="1:41" s="1" customFormat="1" thickTop="1" thickBot="1" x14ac:dyDescent="0.5">
      <c r="A24" s="230" t="s">
        <v>1336</v>
      </c>
      <c r="B24" s="230" t="s">
        <v>1325</v>
      </c>
      <c r="C24" s="60"/>
      <c r="D24" s="227"/>
      <c r="E24" s="227"/>
      <c r="F24" s="203"/>
      <c r="G24" s="198">
        <v>0</v>
      </c>
      <c r="H24" s="225"/>
      <c r="I24" s="198"/>
      <c r="J24" s="225"/>
      <c r="K24" s="198"/>
      <c r="L24" s="223"/>
      <c r="M24" s="228" t="s">
        <v>23</v>
      </c>
      <c r="N24" s="214" t="s">
        <v>23</v>
      </c>
      <c r="O24" s="248"/>
      <c r="P24" s="322"/>
      <c r="Q24" s="307">
        <v>0</v>
      </c>
      <c r="R24" s="203"/>
      <c r="S24" s="198">
        <v>0</v>
      </c>
      <c r="T24" s="229"/>
      <c r="U24" s="219"/>
      <c r="V24" s="219"/>
      <c r="W24" s="220"/>
      <c r="X24" s="224"/>
      <c r="Y24" s="224"/>
      <c r="Z24" s="224"/>
      <c r="AA24" s="210" t="s">
        <v>23</v>
      </c>
      <c r="AB24" s="220"/>
      <c r="AC24" s="220"/>
      <c r="AD24" s="223"/>
      <c r="AE24" s="220"/>
      <c r="AF24" s="223"/>
      <c r="AG24" s="223"/>
      <c r="AH24" s="220"/>
      <c r="AI24" s="225"/>
      <c r="AJ24" s="225"/>
      <c r="AK24" s="224"/>
      <c r="AL24" s="224"/>
      <c r="AM24" s="226"/>
      <c r="AN24" s="211"/>
      <c r="AO24" s="211" t="s">
        <v>23</v>
      </c>
    </row>
    <row r="25" spans="1:41" s="1" customFormat="1" thickTop="1" thickBot="1" x14ac:dyDescent="0.5">
      <c r="A25" s="230" t="s">
        <v>1336</v>
      </c>
      <c r="B25" s="230" t="s">
        <v>1325</v>
      </c>
      <c r="C25" s="60"/>
      <c r="D25" s="227"/>
      <c r="E25" s="227"/>
      <c r="F25" s="203"/>
      <c r="G25" s="198">
        <v>0</v>
      </c>
      <c r="H25" s="225"/>
      <c r="I25" s="198"/>
      <c r="J25" s="225"/>
      <c r="K25" s="198"/>
      <c r="L25" s="223"/>
      <c r="M25" s="228" t="s">
        <v>23</v>
      </c>
      <c r="N25" s="214" t="s">
        <v>23</v>
      </c>
      <c r="O25" s="248"/>
      <c r="P25" s="322"/>
      <c r="Q25" s="307">
        <v>0</v>
      </c>
      <c r="R25" s="203"/>
      <c r="S25" s="198">
        <v>0</v>
      </c>
      <c r="T25" s="229"/>
      <c r="U25" s="219"/>
      <c r="V25" s="219"/>
      <c r="W25" s="220"/>
      <c r="X25" s="224"/>
      <c r="Y25" s="224"/>
      <c r="Z25" s="224"/>
      <c r="AA25" s="210" t="s">
        <v>23</v>
      </c>
      <c r="AB25" s="220"/>
      <c r="AC25" s="220"/>
      <c r="AD25" s="223"/>
      <c r="AE25" s="220"/>
      <c r="AF25" s="223"/>
      <c r="AG25" s="223"/>
      <c r="AH25" s="220"/>
      <c r="AI25" s="225"/>
      <c r="AJ25" s="225"/>
      <c r="AK25" s="224"/>
      <c r="AL25" s="224"/>
      <c r="AM25" s="226"/>
      <c r="AN25" s="211"/>
      <c r="AO25" s="211" t="s">
        <v>23</v>
      </c>
    </row>
    <row r="26" spans="1:41" s="1" customFormat="1" thickTop="1" thickBot="1" x14ac:dyDescent="0.5">
      <c r="A26" s="230" t="s">
        <v>1336</v>
      </c>
      <c r="B26" s="230" t="s">
        <v>1325</v>
      </c>
      <c r="C26" s="60"/>
      <c r="D26" s="227"/>
      <c r="E26" s="227"/>
      <c r="F26" s="203"/>
      <c r="G26" s="198">
        <v>0</v>
      </c>
      <c r="H26" s="225"/>
      <c r="I26" s="198"/>
      <c r="J26" s="225"/>
      <c r="K26" s="198"/>
      <c r="L26" s="223"/>
      <c r="M26" s="228" t="s">
        <v>23</v>
      </c>
      <c r="N26" s="214" t="s">
        <v>23</v>
      </c>
      <c r="O26" s="248"/>
      <c r="P26" s="322"/>
      <c r="Q26" s="307">
        <v>0</v>
      </c>
      <c r="R26" s="203"/>
      <c r="S26" s="198">
        <v>0</v>
      </c>
      <c r="T26" s="229"/>
      <c r="U26" s="219"/>
      <c r="V26" s="219"/>
      <c r="W26" s="220"/>
      <c r="X26" s="224"/>
      <c r="Y26" s="224"/>
      <c r="Z26" s="224"/>
      <c r="AA26" s="210" t="s">
        <v>23</v>
      </c>
      <c r="AB26" s="220"/>
      <c r="AC26" s="220"/>
      <c r="AD26" s="223"/>
      <c r="AE26" s="220"/>
      <c r="AF26" s="223"/>
      <c r="AG26" s="223"/>
      <c r="AH26" s="220"/>
      <c r="AI26" s="225"/>
      <c r="AJ26" s="225"/>
      <c r="AK26" s="224"/>
      <c r="AL26" s="224"/>
      <c r="AM26" s="226"/>
      <c r="AN26" s="211"/>
      <c r="AO26" s="211" t="s">
        <v>23</v>
      </c>
    </row>
    <row r="27" spans="1:41" s="1" customFormat="1" thickTop="1" thickBot="1" x14ac:dyDescent="0.5">
      <c r="A27" s="230" t="s">
        <v>1336</v>
      </c>
      <c r="B27" s="230" t="s">
        <v>1325</v>
      </c>
      <c r="C27" s="60"/>
      <c r="D27" s="227"/>
      <c r="E27" s="227"/>
      <c r="F27" s="203"/>
      <c r="G27" s="198">
        <v>0</v>
      </c>
      <c r="H27" s="225"/>
      <c r="I27" s="198"/>
      <c r="J27" s="225"/>
      <c r="K27" s="198"/>
      <c r="L27" s="223"/>
      <c r="M27" s="228" t="s">
        <v>23</v>
      </c>
      <c r="N27" s="214" t="s">
        <v>23</v>
      </c>
      <c r="O27" s="248"/>
      <c r="P27" s="322"/>
      <c r="Q27" s="307">
        <v>0</v>
      </c>
      <c r="R27" s="203"/>
      <c r="S27" s="198">
        <v>0</v>
      </c>
      <c r="T27" s="229"/>
      <c r="U27" s="219"/>
      <c r="V27" s="219"/>
      <c r="W27" s="220"/>
      <c r="X27" s="224"/>
      <c r="Y27" s="224"/>
      <c r="Z27" s="224"/>
      <c r="AA27" s="210" t="s">
        <v>23</v>
      </c>
      <c r="AB27" s="220"/>
      <c r="AC27" s="220"/>
      <c r="AD27" s="223"/>
      <c r="AE27" s="220"/>
      <c r="AF27" s="223"/>
      <c r="AG27" s="223"/>
      <c r="AH27" s="220"/>
      <c r="AI27" s="225"/>
      <c r="AJ27" s="225"/>
      <c r="AK27" s="224"/>
      <c r="AL27" s="224"/>
      <c r="AM27" s="226"/>
      <c r="AN27" s="211"/>
      <c r="AO27" s="211" t="s">
        <v>23</v>
      </c>
    </row>
    <row r="28" spans="1:41" s="1" customFormat="1" thickTop="1" thickBot="1" x14ac:dyDescent="0.5">
      <c r="A28" s="230" t="s">
        <v>1336</v>
      </c>
      <c r="B28" s="230" t="s">
        <v>1325</v>
      </c>
      <c r="C28" s="60"/>
      <c r="D28" s="227"/>
      <c r="E28" s="227"/>
      <c r="F28" s="203"/>
      <c r="G28" s="198">
        <v>0</v>
      </c>
      <c r="H28" s="225"/>
      <c r="I28" s="198"/>
      <c r="J28" s="225"/>
      <c r="K28" s="198"/>
      <c r="L28" s="223"/>
      <c r="M28" s="228" t="s">
        <v>23</v>
      </c>
      <c r="N28" s="214" t="s">
        <v>23</v>
      </c>
      <c r="O28" s="248"/>
      <c r="P28" s="322"/>
      <c r="Q28" s="307">
        <v>0</v>
      </c>
      <c r="R28" s="203"/>
      <c r="S28" s="198">
        <v>0</v>
      </c>
      <c r="T28" s="229"/>
      <c r="U28" s="219"/>
      <c r="V28" s="219"/>
      <c r="W28" s="220"/>
      <c r="X28" s="224"/>
      <c r="Y28" s="224"/>
      <c r="Z28" s="224"/>
      <c r="AA28" s="210" t="s">
        <v>23</v>
      </c>
      <c r="AB28" s="220"/>
      <c r="AC28" s="220"/>
      <c r="AD28" s="223"/>
      <c r="AE28" s="220"/>
      <c r="AF28" s="223"/>
      <c r="AG28" s="223"/>
      <c r="AH28" s="220"/>
      <c r="AI28" s="225"/>
      <c r="AJ28" s="225"/>
      <c r="AK28" s="224"/>
      <c r="AL28" s="224"/>
      <c r="AM28" s="226"/>
      <c r="AN28" s="211"/>
      <c r="AO28" s="211" t="s">
        <v>23</v>
      </c>
    </row>
    <row r="29" spans="1:41" s="1" customFormat="1" thickTop="1" thickBot="1" x14ac:dyDescent="0.5">
      <c r="A29" s="230" t="s">
        <v>1336</v>
      </c>
      <c r="B29" s="230" t="s">
        <v>1325</v>
      </c>
      <c r="C29" s="60"/>
      <c r="D29" s="227"/>
      <c r="E29" s="227"/>
      <c r="F29" s="203"/>
      <c r="G29" s="198">
        <v>0</v>
      </c>
      <c r="H29" s="225"/>
      <c r="I29" s="198"/>
      <c r="J29" s="225"/>
      <c r="K29" s="198"/>
      <c r="L29" s="223"/>
      <c r="M29" s="228" t="s">
        <v>23</v>
      </c>
      <c r="N29" s="214" t="s">
        <v>23</v>
      </c>
      <c r="O29" s="248"/>
      <c r="P29" s="322"/>
      <c r="Q29" s="307">
        <v>0</v>
      </c>
      <c r="R29" s="203"/>
      <c r="S29" s="198">
        <v>0</v>
      </c>
      <c r="T29" s="229"/>
      <c r="U29" s="219"/>
      <c r="V29" s="219"/>
      <c r="W29" s="220"/>
      <c r="X29" s="224"/>
      <c r="Y29" s="224"/>
      <c r="Z29" s="224"/>
      <c r="AA29" s="210" t="s">
        <v>23</v>
      </c>
      <c r="AB29" s="220"/>
      <c r="AC29" s="220"/>
      <c r="AD29" s="223"/>
      <c r="AE29" s="220"/>
      <c r="AF29" s="223"/>
      <c r="AG29" s="223"/>
      <c r="AH29" s="220"/>
      <c r="AI29" s="225"/>
      <c r="AJ29" s="225"/>
      <c r="AK29" s="224"/>
      <c r="AL29" s="224"/>
      <c r="AM29" s="226"/>
      <c r="AN29" s="211"/>
      <c r="AO29" s="211" t="s">
        <v>23</v>
      </c>
    </row>
    <row r="30" spans="1:41" s="1" customFormat="1" thickTop="1" thickBot="1" x14ac:dyDescent="0.5">
      <c r="A30" s="230" t="s">
        <v>1336</v>
      </c>
      <c r="B30" s="230" t="s">
        <v>1325</v>
      </c>
      <c r="C30" s="60"/>
      <c r="D30" s="227"/>
      <c r="E30" s="227"/>
      <c r="F30" s="203"/>
      <c r="G30" s="198">
        <v>0</v>
      </c>
      <c r="H30" s="225"/>
      <c r="I30" s="198"/>
      <c r="J30" s="225"/>
      <c r="K30" s="198"/>
      <c r="L30" s="223"/>
      <c r="M30" s="228" t="s">
        <v>23</v>
      </c>
      <c r="N30" s="214" t="s">
        <v>23</v>
      </c>
      <c r="O30" s="248"/>
      <c r="P30" s="322"/>
      <c r="Q30" s="307">
        <v>0</v>
      </c>
      <c r="R30" s="203"/>
      <c r="S30" s="198">
        <v>0</v>
      </c>
      <c r="T30" s="229"/>
      <c r="U30" s="219"/>
      <c r="V30" s="219"/>
      <c r="W30" s="220"/>
      <c r="X30" s="224"/>
      <c r="Y30" s="224"/>
      <c r="Z30" s="224"/>
      <c r="AA30" s="210" t="s">
        <v>23</v>
      </c>
      <c r="AB30" s="220"/>
      <c r="AC30" s="220"/>
      <c r="AD30" s="223"/>
      <c r="AE30" s="220"/>
      <c r="AF30" s="223"/>
      <c r="AG30" s="223"/>
      <c r="AH30" s="220"/>
      <c r="AI30" s="225"/>
      <c r="AJ30" s="225"/>
      <c r="AK30" s="224"/>
      <c r="AL30" s="224"/>
      <c r="AM30" s="226"/>
      <c r="AN30" s="211"/>
      <c r="AO30" s="211" t="s">
        <v>23</v>
      </c>
    </row>
    <row r="31" spans="1:41" s="1" customFormat="1" thickTop="1" thickBot="1" x14ac:dyDescent="0.5">
      <c r="A31" s="230" t="s">
        <v>1336</v>
      </c>
      <c r="B31" s="230" t="s">
        <v>1325</v>
      </c>
      <c r="C31" s="60"/>
      <c r="D31" s="227"/>
      <c r="E31" s="227"/>
      <c r="F31" s="203"/>
      <c r="G31" s="198">
        <v>0</v>
      </c>
      <c r="H31" s="225"/>
      <c r="I31" s="198"/>
      <c r="J31" s="225"/>
      <c r="K31" s="198"/>
      <c r="L31" s="223"/>
      <c r="M31" s="228" t="s">
        <v>23</v>
      </c>
      <c r="N31" s="214" t="s">
        <v>23</v>
      </c>
      <c r="O31" s="248"/>
      <c r="P31" s="322"/>
      <c r="Q31" s="308">
        <v>0</v>
      </c>
      <c r="R31" s="203"/>
      <c r="S31" s="198">
        <v>0</v>
      </c>
      <c r="T31" s="229"/>
      <c r="U31" s="219"/>
      <c r="V31" s="219"/>
      <c r="W31" s="220"/>
      <c r="X31" s="224"/>
      <c r="Y31" s="224"/>
      <c r="Z31" s="224"/>
      <c r="AA31" s="210" t="s">
        <v>23</v>
      </c>
      <c r="AB31" s="220"/>
      <c r="AC31" s="220"/>
      <c r="AD31" s="223"/>
      <c r="AE31" s="220"/>
      <c r="AF31" s="223"/>
      <c r="AG31" s="223"/>
      <c r="AH31" s="220"/>
      <c r="AI31" s="225"/>
      <c r="AJ31" s="225"/>
      <c r="AK31" s="224"/>
      <c r="AL31" s="224"/>
      <c r="AM31" s="226"/>
      <c r="AN31" s="211"/>
      <c r="AO31" s="211" t="s">
        <v>23</v>
      </c>
    </row>
    <row r="32" spans="1:41" s="1" customFormat="1" thickTop="1" thickBot="1" x14ac:dyDescent="0.5">
      <c r="A32" s="230" t="s">
        <v>1336</v>
      </c>
      <c r="B32" s="230" t="s">
        <v>1325</v>
      </c>
      <c r="C32" s="60"/>
      <c r="D32" s="227"/>
      <c r="E32" s="227"/>
      <c r="F32" s="203"/>
      <c r="G32" s="198">
        <v>0</v>
      </c>
      <c r="H32" s="225"/>
      <c r="I32" s="198"/>
      <c r="J32" s="225"/>
      <c r="K32" s="198"/>
      <c r="L32" s="223"/>
      <c r="M32" s="228" t="s">
        <v>23</v>
      </c>
      <c r="N32" s="214" t="s">
        <v>23</v>
      </c>
      <c r="O32" s="248"/>
      <c r="P32" s="322"/>
      <c r="Q32" s="307">
        <v>0</v>
      </c>
      <c r="R32" s="203"/>
      <c r="S32" s="198">
        <v>0</v>
      </c>
      <c r="T32" s="229"/>
      <c r="U32" s="219"/>
      <c r="V32" s="219"/>
      <c r="W32" s="220"/>
      <c r="X32" s="224"/>
      <c r="Y32" s="224"/>
      <c r="Z32" s="224"/>
      <c r="AA32" s="210" t="s">
        <v>23</v>
      </c>
      <c r="AB32" s="220"/>
      <c r="AC32" s="220"/>
      <c r="AD32" s="223"/>
      <c r="AE32" s="220"/>
      <c r="AF32" s="223"/>
      <c r="AG32" s="223"/>
      <c r="AH32" s="220"/>
      <c r="AI32" s="225"/>
      <c r="AJ32" s="225"/>
      <c r="AK32" s="224"/>
      <c r="AL32" s="224"/>
      <c r="AM32" s="226"/>
      <c r="AN32" s="211"/>
      <c r="AO32" s="211" t="s">
        <v>23</v>
      </c>
    </row>
    <row r="33" spans="1:41" s="1" customFormat="1" thickTop="1" thickBot="1" x14ac:dyDescent="0.5">
      <c r="A33" s="230" t="s">
        <v>1336</v>
      </c>
      <c r="B33" s="230" t="s">
        <v>1325</v>
      </c>
      <c r="C33" s="60"/>
      <c r="D33" s="227"/>
      <c r="E33" s="227"/>
      <c r="F33" s="203"/>
      <c r="G33" s="198">
        <v>0</v>
      </c>
      <c r="H33" s="225"/>
      <c r="I33" s="198"/>
      <c r="J33" s="225"/>
      <c r="K33" s="198"/>
      <c r="L33" s="223"/>
      <c r="M33" s="228" t="s">
        <v>23</v>
      </c>
      <c r="N33" s="214" t="s">
        <v>23</v>
      </c>
      <c r="O33" s="248"/>
      <c r="P33" s="322"/>
      <c r="Q33" s="307">
        <v>0</v>
      </c>
      <c r="R33" s="203"/>
      <c r="S33" s="198">
        <v>0</v>
      </c>
      <c r="T33" s="229"/>
      <c r="U33" s="219"/>
      <c r="V33" s="219"/>
      <c r="W33" s="220"/>
      <c r="X33" s="224"/>
      <c r="Y33" s="224"/>
      <c r="Z33" s="224"/>
      <c r="AA33" s="210" t="s">
        <v>23</v>
      </c>
      <c r="AB33" s="220"/>
      <c r="AC33" s="220"/>
      <c r="AD33" s="223"/>
      <c r="AE33" s="220"/>
      <c r="AF33" s="223"/>
      <c r="AG33" s="223"/>
      <c r="AH33" s="220"/>
      <c r="AI33" s="225"/>
      <c r="AJ33" s="225"/>
      <c r="AK33" s="224"/>
      <c r="AL33" s="224"/>
      <c r="AM33" s="226"/>
      <c r="AN33" s="211"/>
      <c r="AO33" s="211" t="s">
        <v>23</v>
      </c>
    </row>
    <row r="34" spans="1:41" s="1" customFormat="1" thickTop="1" thickBot="1" x14ac:dyDescent="0.5">
      <c r="A34" s="230" t="s">
        <v>1336</v>
      </c>
      <c r="B34" s="230" t="s">
        <v>1325</v>
      </c>
      <c r="C34" s="60"/>
      <c r="D34" s="227"/>
      <c r="E34" s="227"/>
      <c r="F34" s="203"/>
      <c r="G34" s="198">
        <v>0</v>
      </c>
      <c r="H34" s="225"/>
      <c r="I34" s="198"/>
      <c r="J34" s="225"/>
      <c r="K34" s="198"/>
      <c r="L34" s="223"/>
      <c r="M34" s="228" t="s">
        <v>23</v>
      </c>
      <c r="N34" s="214" t="s">
        <v>23</v>
      </c>
      <c r="O34" s="248"/>
      <c r="P34" s="322"/>
      <c r="Q34" s="307">
        <v>0</v>
      </c>
      <c r="R34" s="203"/>
      <c r="S34" s="198">
        <v>0</v>
      </c>
      <c r="T34" s="229"/>
      <c r="U34" s="219"/>
      <c r="V34" s="219"/>
      <c r="W34" s="220"/>
      <c r="X34" s="224"/>
      <c r="Y34" s="224"/>
      <c r="Z34" s="224"/>
      <c r="AA34" s="210" t="s">
        <v>23</v>
      </c>
      <c r="AB34" s="220"/>
      <c r="AC34" s="220"/>
      <c r="AD34" s="223"/>
      <c r="AE34" s="220"/>
      <c r="AF34" s="223"/>
      <c r="AG34" s="223"/>
      <c r="AH34" s="220"/>
      <c r="AI34" s="225"/>
      <c r="AJ34" s="225"/>
      <c r="AK34" s="224"/>
      <c r="AL34" s="224"/>
      <c r="AM34" s="226"/>
      <c r="AN34" s="211"/>
      <c r="AO34" s="211" t="s">
        <v>23</v>
      </c>
    </row>
    <row r="35" spans="1:41" s="1" customFormat="1" thickTop="1" thickBot="1" x14ac:dyDescent="0.5">
      <c r="A35" s="230" t="s">
        <v>1336</v>
      </c>
      <c r="B35" s="230" t="s">
        <v>1325</v>
      </c>
      <c r="C35" s="60"/>
      <c r="D35" s="227"/>
      <c r="E35" s="227"/>
      <c r="F35" s="203"/>
      <c r="G35" s="198">
        <v>0</v>
      </c>
      <c r="H35" s="225"/>
      <c r="I35" s="198"/>
      <c r="J35" s="225"/>
      <c r="K35" s="198"/>
      <c r="L35" s="223"/>
      <c r="M35" s="228" t="s">
        <v>23</v>
      </c>
      <c r="N35" s="214" t="s">
        <v>23</v>
      </c>
      <c r="O35" s="248"/>
      <c r="P35" s="322"/>
      <c r="Q35" s="307">
        <v>0</v>
      </c>
      <c r="R35" s="203"/>
      <c r="S35" s="198">
        <v>0</v>
      </c>
      <c r="T35" s="229"/>
      <c r="U35" s="219"/>
      <c r="V35" s="219"/>
      <c r="W35" s="220"/>
      <c r="X35" s="224"/>
      <c r="Y35" s="224"/>
      <c r="Z35" s="224"/>
      <c r="AA35" s="210" t="s">
        <v>23</v>
      </c>
      <c r="AB35" s="220"/>
      <c r="AC35" s="220"/>
      <c r="AD35" s="223"/>
      <c r="AE35" s="220"/>
      <c r="AF35" s="223"/>
      <c r="AG35" s="223"/>
      <c r="AH35" s="220"/>
      <c r="AI35" s="225"/>
      <c r="AJ35" s="225"/>
      <c r="AK35" s="224"/>
      <c r="AL35" s="224"/>
      <c r="AM35" s="226"/>
      <c r="AN35" s="211"/>
      <c r="AO35" s="211" t="s">
        <v>23</v>
      </c>
    </row>
    <row r="36" spans="1:41" s="1" customFormat="1" thickTop="1" thickBot="1" x14ac:dyDescent="0.5">
      <c r="A36" s="230" t="s">
        <v>1336</v>
      </c>
      <c r="B36" s="230" t="s">
        <v>1325</v>
      </c>
      <c r="C36" s="60"/>
      <c r="D36" s="227"/>
      <c r="E36" s="227"/>
      <c r="F36" s="203"/>
      <c r="G36" s="198">
        <v>0</v>
      </c>
      <c r="H36" s="225"/>
      <c r="I36" s="198"/>
      <c r="J36" s="225"/>
      <c r="K36" s="198"/>
      <c r="L36" s="223"/>
      <c r="M36" s="228" t="s">
        <v>23</v>
      </c>
      <c r="N36" s="214" t="s">
        <v>23</v>
      </c>
      <c r="O36" s="248"/>
      <c r="P36" s="322"/>
      <c r="Q36" s="307">
        <v>0</v>
      </c>
      <c r="R36" s="203"/>
      <c r="S36" s="198">
        <v>0</v>
      </c>
      <c r="T36" s="229"/>
      <c r="U36" s="219"/>
      <c r="V36" s="219"/>
      <c r="W36" s="220"/>
      <c r="X36" s="224"/>
      <c r="Y36" s="224"/>
      <c r="Z36" s="224"/>
      <c r="AA36" s="210" t="s">
        <v>23</v>
      </c>
      <c r="AB36" s="220"/>
      <c r="AC36" s="220"/>
      <c r="AD36" s="223"/>
      <c r="AE36" s="220"/>
      <c r="AF36" s="223"/>
      <c r="AG36" s="223"/>
      <c r="AH36" s="220"/>
      <c r="AI36" s="225"/>
      <c r="AJ36" s="225"/>
      <c r="AK36" s="224"/>
      <c r="AL36" s="224"/>
      <c r="AM36" s="226"/>
      <c r="AN36" s="211"/>
      <c r="AO36" s="211" t="s">
        <v>23</v>
      </c>
    </row>
    <row r="37" spans="1:41" s="1" customFormat="1" thickTop="1" thickBot="1" x14ac:dyDescent="0.5">
      <c r="A37" s="230" t="s">
        <v>1336</v>
      </c>
      <c r="B37" s="230" t="s">
        <v>1325</v>
      </c>
      <c r="C37" s="60"/>
      <c r="D37" s="227"/>
      <c r="E37" s="227"/>
      <c r="F37" s="203"/>
      <c r="G37" s="198">
        <v>0</v>
      </c>
      <c r="H37" s="225"/>
      <c r="I37" s="198"/>
      <c r="J37" s="225"/>
      <c r="K37" s="198"/>
      <c r="L37" s="223"/>
      <c r="M37" s="228" t="s">
        <v>23</v>
      </c>
      <c r="N37" s="214" t="s">
        <v>23</v>
      </c>
      <c r="O37" s="248"/>
      <c r="P37" s="322"/>
      <c r="Q37" s="307">
        <v>0</v>
      </c>
      <c r="R37" s="203"/>
      <c r="S37" s="198">
        <v>0</v>
      </c>
      <c r="T37" s="229"/>
      <c r="U37" s="219"/>
      <c r="V37" s="219"/>
      <c r="W37" s="220"/>
      <c r="X37" s="224"/>
      <c r="Y37" s="224"/>
      <c r="Z37" s="224"/>
      <c r="AA37" s="210" t="s">
        <v>23</v>
      </c>
      <c r="AB37" s="220"/>
      <c r="AC37" s="220"/>
      <c r="AD37" s="223"/>
      <c r="AE37" s="220"/>
      <c r="AF37" s="223"/>
      <c r="AG37" s="223"/>
      <c r="AH37" s="220"/>
      <c r="AI37" s="225"/>
      <c r="AJ37" s="225"/>
      <c r="AK37" s="224"/>
      <c r="AL37" s="224"/>
      <c r="AM37" s="226"/>
      <c r="AN37" s="211"/>
      <c r="AO37" s="211" t="s">
        <v>23</v>
      </c>
    </row>
    <row r="38" spans="1:41" s="1" customFormat="1" thickTop="1" thickBot="1" x14ac:dyDescent="0.5">
      <c r="A38" s="230" t="s">
        <v>1336</v>
      </c>
      <c r="B38" s="230" t="s">
        <v>1325</v>
      </c>
      <c r="C38" s="60"/>
      <c r="D38" s="227"/>
      <c r="E38" s="227"/>
      <c r="F38" s="203"/>
      <c r="G38" s="198">
        <v>0</v>
      </c>
      <c r="H38" s="225"/>
      <c r="I38" s="198"/>
      <c r="J38" s="225"/>
      <c r="K38" s="198"/>
      <c r="L38" s="223"/>
      <c r="M38" s="228" t="s">
        <v>23</v>
      </c>
      <c r="N38" s="214" t="s">
        <v>23</v>
      </c>
      <c r="O38" s="248"/>
      <c r="P38" s="322"/>
      <c r="Q38" s="307">
        <v>0</v>
      </c>
      <c r="R38" s="203"/>
      <c r="S38" s="198">
        <v>0</v>
      </c>
      <c r="T38" s="229"/>
      <c r="U38" s="219"/>
      <c r="V38" s="219"/>
      <c r="W38" s="220"/>
      <c r="X38" s="224"/>
      <c r="Y38" s="224"/>
      <c r="Z38" s="224"/>
      <c r="AA38" s="210" t="s">
        <v>23</v>
      </c>
      <c r="AB38" s="220"/>
      <c r="AC38" s="220"/>
      <c r="AD38" s="223"/>
      <c r="AE38" s="220"/>
      <c r="AF38" s="223"/>
      <c r="AG38" s="223"/>
      <c r="AH38" s="220"/>
      <c r="AI38" s="225"/>
      <c r="AJ38" s="225"/>
      <c r="AK38" s="224"/>
      <c r="AL38" s="224"/>
      <c r="AM38" s="226"/>
      <c r="AN38" s="211"/>
      <c r="AO38" s="211" t="s">
        <v>23</v>
      </c>
    </row>
    <row r="39" spans="1:41" s="1" customFormat="1" thickTop="1" thickBot="1" x14ac:dyDescent="0.5">
      <c r="A39" s="230" t="s">
        <v>1336</v>
      </c>
      <c r="B39" s="230" t="s">
        <v>1325</v>
      </c>
      <c r="C39" s="60"/>
      <c r="D39" s="227"/>
      <c r="E39" s="227"/>
      <c r="F39" s="203"/>
      <c r="G39" s="198">
        <v>0</v>
      </c>
      <c r="H39" s="225"/>
      <c r="I39" s="198"/>
      <c r="J39" s="225"/>
      <c r="K39" s="198"/>
      <c r="L39" s="223"/>
      <c r="M39" s="228" t="s">
        <v>23</v>
      </c>
      <c r="N39" s="214" t="s">
        <v>23</v>
      </c>
      <c r="O39" s="248"/>
      <c r="P39" s="322"/>
      <c r="Q39" s="307">
        <v>0</v>
      </c>
      <c r="R39" s="203"/>
      <c r="S39" s="198">
        <v>0</v>
      </c>
      <c r="T39" s="229"/>
      <c r="U39" s="219"/>
      <c r="V39" s="219"/>
      <c r="W39" s="220"/>
      <c r="X39" s="224"/>
      <c r="Y39" s="224"/>
      <c r="Z39" s="224"/>
      <c r="AA39" s="210" t="s">
        <v>23</v>
      </c>
      <c r="AB39" s="220"/>
      <c r="AC39" s="220"/>
      <c r="AD39" s="223"/>
      <c r="AE39" s="220"/>
      <c r="AF39" s="223"/>
      <c r="AG39" s="223"/>
      <c r="AH39" s="220"/>
      <c r="AI39" s="225"/>
      <c r="AJ39" s="225"/>
      <c r="AK39" s="224"/>
      <c r="AL39" s="224"/>
      <c r="AM39" s="226"/>
      <c r="AN39" s="211"/>
      <c r="AO39" s="211" t="s">
        <v>23</v>
      </c>
    </row>
    <row r="40" spans="1:41" s="1" customFormat="1" thickTop="1" thickBot="1" x14ac:dyDescent="0.5">
      <c r="A40" s="230" t="s">
        <v>1336</v>
      </c>
      <c r="B40" s="230" t="s">
        <v>1325</v>
      </c>
      <c r="C40" s="60"/>
      <c r="D40" s="227"/>
      <c r="E40" s="227"/>
      <c r="F40" s="203"/>
      <c r="G40" s="198">
        <v>0</v>
      </c>
      <c r="H40" s="225"/>
      <c r="I40" s="198"/>
      <c r="J40" s="225"/>
      <c r="K40" s="198"/>
      <c r="L40" s="223"/>
      <c r="M40" s="228" t="s">
        <v>23</v>
      </c>
      <c r="N40" s="214" t="s">
        <v>23</v>
      </c>
      <c r="O40" s="248"/>
      <c r="P40" s="322"/>
      <c r="Q40" s="307">
        <v>0</v>
      </c>
      <c r="R40" s="203"/>
      <c r="S40" s="198">
        <v>0</v>
      </c>
      <c r="T40" s="229"/>
      <c r="U40" s="219"/>
      <c r="V40" s="219"/>
      <c r="W40" s="220"/>
      <c r="X40" s="224"/>
      <c r="Y40" s="224"/>
      <c r="Z40" s="224"/>
      <c r="AA40" s="210" t="s">
        <v>23</v>
      </c>
      <c r="AB40" s="220"/>
      <c r="AC40" s="220"/>
      <c r="AD40" s="223"/>
      <c r="AE40" s="220"/>
      <c r="AF40" s="223"/>
      <c r="AG40" s="223"/>
      <c r="AH40" s="220"/>
      <c r="AI40" s="225"/>
      <c r="AJ40" s="225"/>
      <c r="AK40" s="224"/>
      <c r="AL40" s="224"/>
      <c r="AM40" s="226"/>
      <c r="AN40" s="211"/>
      <c r="AO40" s="211" t="s">
        <v>23</v>
      </c>
    </row>
    <row r="41" spans="1:41" s="1" customFormat="1" thickTop="1" thickBot="1" x14ac:dyDescent="0.5">
      <c r="A41" s="230" t="s">
        <v>1336</v>
      </c>
      <c r="B41" s="230" t="s">
        <v>1325</v>
      </c>
      <c r="C41" s="60"/>
      <c r="D41" s="227"/>
      <c r="E41" s="227"/>
      <c r="F41" s="203"/>
      <c r="G41" s="198">
        <v>0</v>
      </c>
      <c r="H41" s="225"/>
      <c r="I41" s="198"/>
      <c r="J41" s="225"/>
      <c r="K41" s="198"/>
      <c r="L41" s="223"/>
      <c r="M41" s="228" t="s">
        <v>23</v>
      </c>
      <c r="N41" s="214" t="s">
        <v>23</v>
      </c>
      <c r="O41" s="248"/>
      <c r="P41" s="322"/>
      <c r="Q41" s="307">
        <v>0</v>
      </c>
      <c r="R41" s="203"/>
      <c r="S41" s="198">
        <v>0</v>
      </c>
      <c r="T41" s="229"/>
      <c r="U41" s="219"/>
      <c r="V41" s="219"/>
      <c r="W41" s="220"/>
      <c r="X41" s="224"/>
      <c r="Y41" s="224"/>
      <c r="Z41" s="224"/>
      <c r="AA41" s="210" t="s">
        <v>23</v>
      </c>
      <c r="AB41" s="220"/>
      <c r="AC41" s="220"/>
      <c r="AD41" s="223"/>
      <c r="AE41" s="220"/>
      <c r="AF41" s="223"/>
      <c r="AG41" s="223"/>
      <c r="AH41" s="220"/>
      <c r="AI41" s="225"/>
      <c r="AJ41" s="225"/>
      <c r="AK41" s="224"/>
      <c r="AL41" s="224"/>
      <c r="AM41" s="226"/>
      <c r="AN41" s="211"/>
      <c r="AO41" s="211" t="s">
        <v>23</v>
      </c>
    </row>
    <row r="42" spans="1:41" s="1" customFormat="1" thickTop="1" thickBot="1" x14ac:dyDescent="0.5">
      <c r="A42" s="230" t="s">
        <v>1336</v>
      </c>
      <c r="B42" s="230" t="s">
        <v>1325</v>
      </c>
      <c r="C42" s="60"/>
      <c r="D42" s="227"/>
      <c r="E42" s="227"/>
      <c r="F42" s="203"/>
      <c r="G42" s="198">
        <v>0</v>
      </c>
      <c r="H42" s="225"/>
      <c r="I42" s="198"/>
      <c r="J42" s="225"/>
      <c r="K42" s="198"/>
      <c r="L42" s="223"/>
      <c r="M42" s="228" t="s">
        <v>23</v>
      </c>
      <c r="N42" s="214" t="s">
        <v>23</v>
      </c>
      <c r="O42" s="248"/>
      <c r="P42" s="322"/>
      <c r="Q42" s="307">
        <v>0</v>
      </c>
      <c r="R42" s="203"/>
      <c r="S42" s="198">
        <v>0</v>
      </c>
      <c r="T42" s="229"/>
      <c r="U42" s="219"/>
      <c r="V42" s="219"/>
      <c r="W42" s="220"/>
      <c r="X42" s="224"/>
      <c r="Y42" s="224"/>
      <c r="Z42" s="224"/>
      <c r="AA42" s="210" t="s">
        <v>23</v>
      </c>
      <c r="AB42" s="220"/>
      <c r="AC42" s="220"/>
      <c r="AD42" s="223"/>
      <c r="AE42" s="220"/>
      <c r="AF42" s="223"/>
      <c r="AG42" s="223"/>
      <c r="AH42" s="220"/>
      <c r="AI42" s="225"/>
      <c r="AJ42" s="225"/>
      <c r="AK42" s="224"/>
      <c r="AL42" s="224"/>
      <c r="AM42" s="226"/>
      <c r="AN42" s="211"/>
      <c r="AO42" s="211" t="s">
        <v>23</v>
      </c>
    </row>
    <row r="43" spans="1:41" s="1" customFormat="1" thickTop="1" thickBot="1" x14ac:dyDescent="0.5">
      <c r="A43" s="230" t="s">
        <v>1336</v>
      </c>
      <c r="B43" s="230" t="s">
        <v>1325</v>
      </c>
      <c r="C43" s="60"/>
      <c r="D43" s="227"/>
      <c r="E43" s="227"/>
      <c r="F43" s="203"/>
      <c r="G43" s="198">
        <v>0</v>
      </c>
      <c r="H43" s="225"/>
      <c r="I43" s="198"/>
      <c r="J43" s="225"/>
      <c r="K43" s="198"/>
      <c r="L43" s="223"/>
      <c r="M43" s="228" t="s">
        <v>23</v>
      </c>
      <c r="N43" s="214" t="s">
        <v>23</v>
      </c>
      <c r="O43" s="248"/>
      <c r="P43" s="322"/>
      <c r="Q43" s="307">
        <v>0</v>
      </c>
      <c r="R43" s="203"/>
      <c r="S43" s="198">
        <v>0</v>
      </c>
      <c r="T43" s="229"/>
      <c r="U43" s="219"/>
      <c r="V43" s="219"/>
      <c r="W43" s="220"/>
      <c r="X43" s="224"/>
      <c r="Y43" s="224"/>
      <c r="Z43" s="224"/>
      <c r="AA43" s="210" t="s">
        <v>23</v>
      </c>
      <c r="AB43" s="220"/>
      <c r="AC43" s="220"/>
      <c r="AD43" s="223"/>
      <c r="AE43" s="220"/>
      <c r="AF43" s="223"/>
      <c r="AG43" s="223"/>
      <c r="AH43" s="220"/>
      <c r="AI43" s="225"/>
      <c r="AJ43" s="225"/>
      <c r="AK43" s="224"/>
      <c r="AL43" s="224"/>
      <c r="AM43" s="226"/>
      <c r="AN43" s="211"/>
      <c r="AO43" s="211" t="s">
        <v>23</v>
      </c>
    </row>
    <row r="44" spans="1:41" s="1" customFormat="1" thickTop="1" thickBot="1" x14ac:dyDescent="0.5">
      <c r="A44" s="230" t="s">
        <v>1336</v>
      </c>
      <c r="B44" s="230" t="s">
        <v>1325</v>
      </c>
      <c r="C44" s="60"/>
      <c r="D44" s="227"/>
      <c r="E44" s="227"/>
      <c r="F44" s="203"/>
      <c r="G44" s="198">
        <v>0</v>
      </c>
      <c r="H44" s="225"/>
      <c r="I44" s="198"/>
      <c r="J44" s="225"/>
      <c r="K44" s="198"/>
      <c r="L44" s="223"/>
      <c r="M44" s="228" t="s">
        <v>23</v>
      </c>
      <c r="N44" s="214" t="s">
        <v>23</v>
      </c>
      <c r="O44" s="248"/>
      <c r="P44" s="322"/>
      <c r="Q44" s="307">
        <v>0</v>
      </c>
      <c r="R44" s="203"/>
      <c r="S44" s="198">
        <v>0</v>
      </c>
      <c r="T44" s="229"/>
      <c r="U44" s="219"/>
      <c r="V44" s="219"/>
      <c r="W44" s="220"/>
      <c r="X44" s="224"/>
      <c r="Y44" s="224"/>
      <c r="Z44" s="224"/>
      <c r="AA44" s="210" t="s">
        <v>23</v>
      </c>
      <c r="AB44" s="220"/>
      <c r="AC44" s="220"/>
      <c r="AD44" s="223"/>
      <c r="AE44" s="220"/>
      <c r="AF44" s="223"/>
      <c r="AG44" s="223"/>
      <c r="AH44" s="220"/>
      <c r="AI44" s="225"/>
      <c r="AJ44" s="225"/>
      <c r="AK44" s="224"/>
      <c r="AL44" s="224"/>
      <c r="AM44" s="226"/>
      <c r="AN44" s="211"/>
      <c r="AO44" s="211" t="s">
        <v>23</v>
      </c>
    </row>
    <row r="45" spans="1:41" s="1" customFormat="1" thickTop="1" thickBot="1" x14ac:dyDescent="0.5">
      <c r="A45" s="230" t="s">
        <v>1336</v>
      </c>
      <c r="B45" s="230" t="s">
        <v>1325</v>
      </c>
      <c r="C45" s="60"/>
      <c r="D45" s="227"/>
      <c r="E45" s="227"/>
      <c r="F45" s="203"/>
      <c r="G45" s="198">
        <v>0</v>
      </c>
      <c r="H45" s="225"/>
      <c r="I45" s="198"/>
      <c r="J45" s="225"/>
      <c r="K45" s="198"/>
      <c r="L45" s="223"/>
      <c r="M45" s="228" t="s">
        <v>23</v>
      </c>
      <c r="N45" s="214" t="s">
        <v>23</v>
      </c>
      <c r="O45" s="248"/>
      <c r="P45" s="322"/>
      <c r="Q45" s="307">
        <v>0</v>
      </c>
      <c r="R45" s="203"/>
      <c r="S45" s="198">
        <v>0</v>
      </c>
      <c r="T45" s="229"/>
      <c r="U45" s="219"/>
      <c r="V45" s="219"/>
      <c r="W45" s="220"/>
      <c r="X45" s="224"/>
      <c r="Y45" s="224"/>
      <c r="Z45" s="224"/>
      <c r="AA45" s="210" t="s">
        <v>23</v>
      </c>
      <c r="AB45" s="220"/>
      <c r="AC45" s="220"/>
      <c r="AD45" s="223"/>
      <c r="AE45" s="220"/>
      <c r="AF45" s="223"/>
      <c r="AG45" s="223"/>
      <c r="AH45" s="220"/>
      <c r="AI45" s="225"/>
      <c r="AJ45" s="225"/>
      <c r="AK45" s="224"/>
      <c r="AL45" s="224"/>
      <c r="AM45" s="226"/>
      <c r="AN45" s="211"/>
      <c r="AO45" s="211" t="s">
        <v>23</v>
      </c>
    </row>
    <row r="46" spans="1:41" s="1" customFormat="1" thickTop="1" thickBot="1" x14ac:dyDescent="0.5">
      <c r="A46" s="230" t="s">
        <v>1336</v>
      </c>
      <c r="B46" s="230" t="s">
        <v>1325</v>
      </c>
      <c r="C46" s="60"/>
      <c r="D46" s="227"/>
      <c r="E46" s="227"/>
      <c r="F46" s="203"/>
      <c r="G46" s="198">
        <v>0</v>
      </c>
      <c r="H46" s="225"/>
      <c r="I46" s="198"/>
      <c r="J46" s="225"/>
      <c r="K46" s="198"/>
      <c r="L46" s="223"/>
      <c r="M46" s="228" t="s">
        <v>23</v>
      </c>
      <c r="N46" s="214" t="s">
        <v>23</v>
      </c>
      <c r="O46" s="248"/>
      <c r="P46" s="322"/>
      <c r="Q46" s="307">
        <v>0</v>
      </c>
      <c r="R46" s="203"/>
      <c r="S46" s="198">
        <v>0</v>
      </c>
      <c r="T46" s="229"/>
      <c r="U46" s="219"/>
      <c r="V46" s="219"/>
      <c r="W46" s="220"/>
      <c r="X46" s="224"/>
      <c r="Y46" s="224"/>
      <c r="Z46" s="224"/>
      <c r="AA46" s="210" t="s">
        <v>23</v>
      </c>
      <c r="AB46" s="220"/>
      <c r="AC46" s="220"/>
      <c r="AD46" s="223"/>
      <c r="AE46" s="220"/>
      <c r="AF46" s="223"/>
      <c r="AG46" s="223"/>
      <c r="AH46" s="220"/>
      <c r="AI46" s="225"/>
      <c r="AJ46" s="225"/>
      <c r="AK46" s="224"/>
      <c r="AL46" s="224"/>
      <c r="AM46" s="226"/>
      <c r="AN46" s="211"/>
      <c r="AO46" s="211" t="s">
        <v>23</v>
      </c>
    </row>
    <row r="47" spans="1:41" s="1" customFormat="1" thickTop="1" thickBot="1" x14ac:dyDescent="0.5">
      <c r="A47" s="230" t="s">
        <v>1336</v>
      </c>
      <c r="B47" s="230" t="s">
        <v>1325</v>
      </c>
      <c r="C47" s="60"/>
      <c r="D47" s="227"/>
      <c r="E47" s="227"/>
      <c r="F47" s="203"/>
      <c r="G47" s="198">
        <v>0</v>
      </c>
      <c r="H47" s="225"/>
      <c r="I47" s="198"/>
      <c r="J47" s="225"/>
      <c r="K47" s="198"/>
      <c r="L47" s="223"/>
      <c r="M47" s="228" t="s">
        <v>23</v>
      </c>
      <c r="N47" s="214" t="s">
        <v>23</v>
      </c>
      <c r="O47" s="248"/>
      <c r="P47" s="322"/>
      <c r="Q47" s="307">
        <v>0</v>
      </c>
      <c r="R47" s="203"/>
      <c r="S47" s="198">
        <v>0</v>
      </c>
      <c r="T47" s="229"/>
      <c r="U47" s="219"/>
      <c r="V47" s="219"/>
      <c r="W47" s="220"/>
      <c r="X47" s="224"/>
      <c r="Y47" s="224"/>
      <c r="Z47" s="224"/>
      <c r="AA47" s="210" t="s">
        <v>23</v>
      </c>
      <c r="AB47" s="220"/>
      <c r="AC47" s="220"/>
      <c r="AD47" s="223"/>
      <c r="AE47" s="220"/>
      <c r="AF47" s="223"/>
      <c r="AG47" s="223"/>
      <c r="AH47" s="220"/>
      <c r="AI47" s="225"/>
      <c r="AJ47" s="225"/>
      <c r="AK47" s="224"/>
      <c r="AL47" s="224"/>
      <c r="AM47" s="226"/>
      <c r="AN47" s="211"/>
      <c r="AO47" s="211" t="s">
        <v>23</v>
      </c>
    </row>
    <row r="48" spans="1:41" s="1" customFormat="1" thickTop="1" thickBot="1" x14ac:dyDescent="0.5">
      <c r="A48" s="230" t="s">
        <v>1336</v>
      </c>
      <c r="B48" s="230" t="s">
        <v>1325</v>
      </c>
      <c r="C48" s="60"/>
      <c r="D48" s="227"/>
      <c r="E48" s="227"/>
      <c r="F48" s="203"/>
      <c r="G48" s="198">
        <v>0</v>
      </c>
      <c r="H48" s="225"/>
      <c r="I48" s="198"/>
      <c r="J48" s="225"/>
      <c r="K48" s="198"/>
      <c r="L48" s="223"/>
      <c r="M48" s="228" t="s">
        <v>23</v>
      </c>
      <c r="N48" s="214" t="s">
        <v>23</v>
      </c>
      <c r="O48" s="248"/>
      <c r="P48" s="322"/>
      <c r="Q48" s="307">
        <v>0</v>
      </c>
      <c r="R48" s="203"/>
      <c r="S48" s="198">
        <v>0</v>
      </c>
      <c r="T48" s="229"/>
      <c r="U48" s="219"/>
      <c r="V48" s="219"/>
      <c r="W48" s="220"/>
      <c r="X48" s="224"/>
      <c r="Y48" s="224"/>
      <c r="Z48" s="224"/>
      <c r="AA48" s="210" t="s">
        <v>23</v>
      </c>
      <c r="AB48" s="220"/>
      <c r="AC48" s="220"/>
      <c r="AD48" s="223"/>
      <c r="AE48" s="220"/>
      <c r="AF48" s="223"/>
      <c r="AG48" s="223"/>
      <c r="AH48" s="220"/>
      <c r="AI48" s="225"/>
      <c r="AJ48" s="225"/>
      <c r="AK48" s="224"/>
      <c r="AL48" s="224"/>
      <c r="AM48" s="226"/>
      <c r="AN48" s="211"/>
      <c r="AO48" s="211" t="s">
        <v>23</v>
      </c>
    </row>
    <row r="49" spans="1:41" s="1" customFormat="1" thickTop="1" thickBot="1" x14ac:dyDescent="0.5">
      <c r="A49" s="230" t="s">
        <v>1336</v>
      </c>
      <c r="B49" s="230" t="s">
        <v>1325</v>
      </c>
      <c r="C49" s="60"/>
      <c r="D49" s="227"/>
      <c r="E49" s="227"/>
      <c r="F49" s="203"/>
      <c r="G49" s="198">
        <v>0</v>
      </c>
      <c r="H49" s="225"/>
      <c r="I49" s="198"/>
      <c r="J49" s="225"/>
      <c r="K49" s="198"/>
      <c r="L49" s="223"/>
      <c r="M49" s="228" t="s">
        <v>23</v>
      </c>
      <c r="N49" s="214" t="s">
        <v>23</v>
      </c>
      <c r="O49" s="248"/>
      <c r="P49" s="322"/>
      <c r="Q49" s="307">
        <v>0</v>
      </c>
      <c r="R49" s="203"/>
      <c r="S49" s="198">
        <v>0</v>
      </c>
      <c r="T49" s="229"/>
      <c r="U49" s="219"/>
      <c r="V49" s="219"/>
      <c r="W49" s="220"/>
      <c r="X49" s="224"/>
      <c r="Y49" s="224"/>
      <c r="Z49" s="224"/>
      <c r="AA49" s="210" t="s">
        <v>23</v>
      </c>
      <c r="AB49" s="220"/>
      <c r="AC49" s="220"/>
      <c r="AD49" s="223"/>
      <c r="AE49" s="220"/>
      <c r="AF49" s="223"/>
      <c r="AG49" s="223"/>
      <c r="AH49" s="220"/>
      <c r="AI49" s="225"/>
      <c r="AJ49" s="225"/>
      <c r="AK49" s="224"/>
      <c r="AL49" s="224"/>
      <c r="AM49" s="226"/>
      <c r="AN49" s="211"/>
      <c r="AO49" s="211" t="s">
        <v>23</v>
      </c>
    </row>
    <row r="50" spans="1:41" s="1" customFormat="1" thickTop="1" thickBot="1" x14ac:dyDescent="0.5">
      <c r="A50" s="230" t="s">
        <v>1336</v>
      </c>
      <c r="B50" s="230" t="s">
        <v>1325</v>
      </c>
      <c r="C50" s="60"/>
      <c r="D50" s="227"/>
      <c r="E50" s="227"/>
      <c r="F50" s="203"/>
      <c r="G50" s="198">
        <v>0</v>
      </c>
      <c r="H50" s="225"/>
      <c r="I50" s="198"/>
      <c r="J50" s="225"/>
      <c r="K50" s="198"/>
      <c r="L50" s="223"/>
      <c r="M50" s="228" t="s">
        <v>23</v>
      </c>
      <c r="N50" s="214" t="s">
        <v>23</v>
      </c>
      <c r="O50" s="248"/>
      <c r="P50" s="322"/>
      <c r="Q50" s="307">
        <v>0</v>
      </c>
      <c r="R50" s="203"/>
      <c r="S50" s="198">
        <v>0</v>
      </c>
      <c r="T50" s="229"/>
      <c r="U50" s="219"/>
      <c r="V50" s="219"/>
      <c r="W50" s="220"/>
      <c r="X50" s="224"/>
      <c r="Y50" s="224"/>
      <c r="Z50" s="224"/>
      <c r="AA50" s="210" t="s">
        <v>23</v>
      </c>
      <c r="AB50" s="220"/>
      <c r="AC50" s="220"/>
      <c r="AD50" s="223"/>
      <c r="AE50" s="220"/>
      <c r="AF50" s="223"/>
      <c r="AG50" s="223"/>
      <c r="AH50" s="220"/>
      <c r="AI50" s="225"/>
      <c r="AJ50" s="225"/>
      <c r="AK50" s="224"/>
      <c r="AL50" s="224"/>
      <c r="AM50" s="226"/>
      <c r="AN50" s="211"/>
      <c r="AO50" s="211" t="s">
        <v>23</v>
      </c>
    </row>
    <row r="51" spans="1:41" s="1" customFormat="1" thickTop="1" thickBot="1" x14ac:dyDescent="0.5">
      <c r="A51" s="230" t="s">
        <v>1336</v>
      </c>
      <c r="B51" s="230" t="s">
        <v>1325</v>
      </c>
      <c r="C51" s="60"/>
      <c r="D51" s="227"/>
      <c r="E51" s="227"/>
      <c r="F51" s="203"/>
      <c r="G51" s="198">
        <v>0</v>
      </c>
      <c r="H51" s="225"/>
      <c r="I51" s="198"/>
      <c r="J51" s="225"/>
      <c r="K51" s="198"/>
      <c r="L51" s="223"/>
      <c r="M51" s="228" t="s">
        <v>23</v>
      </c>
      <c r="N51" s="214" t="s">
        <v>23</v>
      </c>
      <c r="O51" s="248"/>
      <c r="P51" s="322"/>
      <c r="Q51" s="307">
        <v>0</v>
      </c>
      <c r="R51" s="203"/>
      <c r="S51" s="198">
        <v>0</v>
      </c>
      <c r="T51" s="229"/>
      <c r="U51" s="219"/>
      <c r="V51" s="219"/>
      <c r="W51" s="220"/>
      <c r="X51" s="224"/>
      <c r="Y51" s="224"/>
      <c r="Z51" s="224"/>
      <c r="AA51" s="210" t="s">
        <v>23</v>
      </c>
      <c r="AB51" s="220"/>
      <c r="AC51" s="220"/>
      <c r="AD51" s="223"/>
      <c r="AE51" s="220"/>
      <c r="AF51" s="223"/>
      <c r="AG51" s="223"/>
      <c r="AH51" s="220"/>
      <c r="AI51" s="225"/>
      <c r="AJ51" s="225"/>
      <c r="AK51" s="224"/>
      <c r="AL51" s="224"/>
      <c r="AM51" s="226"/>
      <c r="AN51" s="211"/>
      <c r="AO51" s="211" t="s">
        <v>23</v>
      </c>
    </row>
    <row r="52" spans="1:41" s="1" customFormat="1" thickTop="1" thickBot="1" x14ac:dyDescent="0.5">
      <c r="A52" s="230" t="s">
        <v>1336</v>
      </c>
      <c r="B52" s="230" t="s">
        <v>1325</v>
      </c>
      <c r="C52" s="60"/>
      <c r="D52" s="227"/>
      <c r="E52" s="227"/>
      <c r="F52" s="203"/>
      <c r="G52" s="198">
        <v>0</v>
      </c>
      <c r="H52" s="225"/>
      <c r="I52" s="198"/>
      <c r="J52" s="225"/>
      <c r="K52" s="198"/>
      <c r="L52" s="223"/>
      <c r="M52" s="228" t="s">
        <v>23</v>
      </c>
      <c r="N52" s="214" t="s">
        <v>23</v>
      </c>
      <c r="O52" s="248"/>
      <c r="P52" s="322"/>
      <c r="Q52" s="307">
        <v>0</v>
      </c>
      <c r="R52" s="203"/>
      <c r="S52" s="198">
        <v>0</v>
      </c>
      <c r="T52" s="229"/>
      <c r="U52" s="219"/>
      <c r="V52" s="219"/>
      <c r="W52" s="220"/>
      <c r="X52" s="224"/>
      <c r="Y52" s="224"/>
      <c r="Z52" s="224"/>
      <c r="AA52" s="210" t="s">
        <v>23</v>
      </c>
      <c r="AB52" s="220"/>
      <c r="AC52" s="220"/>
      <c r="AD52" s="223"/>
      <c r="AE52" s="220"/>
      <c r="AF52" s="223"/>
      <c r="AG52" s="223"/>
      <c r="AH52" s="220"/>
      <c r="AI52" s="225"/>
      <c r="AJ52" s="225"/>
      <c r="AK52" s="224"/>
      <c r="AL52" s="224"/>
      <c r="AM52" s="226"/>
      <c r="AN52" s="211"/>
      <c r="AO52" s="211" t="s">
        <v>23</v>
      </c>
    </row>
    <row r="53" spans="1:41" s="1" customFormat="1" thickTop="1" thickBot="1" x14ac:dyDescent="0.5">
      <c r="A53" s="230" t="s">
        <v>1336</v>
      </c>
      <c r="B53" s="230" t="s">
        <v>1325</v>
      </c>
      <c r="C53" s="60"/>
      <c r="D53" s="227"/>
      <c r="E53" s="227"/>
      <c r="F53" s="203"/>
      <c r="G53" s="198">
        <v>0</v>
      </c>
      <c r="H53" s="225"/>
      <c r="I53" s="198"/>
      <c r="J53" s="225"/>
      <c r="K53" s="198"/>
      <c r="L53" s="223"/>
      <c r="M53" s="228" t="s">
        <v>23</v>
      </c>
      <c r="N53" s="214" t="s">
        <v>23</v>
      </c>
      <c r="O53" s="248"/>
      <c r="P53" s="322"/>
      <c r="Q53" s="307">
        <v>0</v>
      </c>
      <c r="R53" s="203"/>
      <c r="S53" s="198">
        <v>0</v>
      </c>
      <c r="T53" s="229"/>
      <c r="U53" s="219"/>
      <c r="V53" s="219"/>
      <c r="W53" s="220"/>
      <c r="X53" s="224"/>
      <c r="Y53" s="224"/>
      <c r="Z53" s="224"/>
      <c r="AA53" s="210" t="s">
        <v>23</v>
      </c>
      <c r="AB53" s="220"/>
      <c r="AC53" s="220"/>
      <c r="AD53" s="223"/>
      <c r="AE53" s="220"/>
      <c r="AF53" s="223"/>
      <c r="AG53" s="223"/>
      <c r="AH53" s="220"/>
      <c r="AI53" s="225"/>
      <c r="AJ53" s="225"/>
      <c r="AK53" s="224"/>
      <c r="AL53" s="224"/>
      <c r="AM53" s="226"/>
      <c r="AN53" s="211"/>
      <c r="AO53" s="211" t="s">
        <v>23</v>
      </c>
    </row>
    <row r="54" spans="1:41" s="1" customFormat="1" thickTop="1" thickBot="1" x14ac:dyDescent="0.5">
      <c r="A54" s="230" t="s">
        <v>1336</v>
      </c>
      <c r="B54" s="230" t="s">
        <v>1325</v>
      </c>
      <c r="C54" s="60"/>
      <c r="D54" s="227"/>
      <c r="E54" s="227"/>
      <c r="F54" s="203"/>
      <c r="G54" s="198">
        <v>0</v>
      </c>
      <c r="H54" s="225"/>
      <c r="I54" s="198"/>
      <c r="J54" s="225"/>
      <c r="K54" s="198"/>
      <c r="L54" s="223"/>
      <c r="M54" s="228" t="s">
        <v>23</v>
      </c>
      <c r="N54" s="214" t="s">
        <v>23</v>
      </c>
      <c r="O54" s="248"/>
      <c r="P54" s="322"/>
      <c r="Q54" s="307">
        <v>0</v>
      </c>
      <c r="R54" s="203"/>
      <c r="S54" s="198">
        <v>0</v>
      </c>
      <c r="T54" s="229"/>
      <c r="U54" s="219"/>
      <c r="V54" s="219"/>
      <c r="W54" s="220"/>
      <c r="X54" s="224"/>
      <c r="Y54" s="224"/>
      <c r="Z54" s="224"/>
      <c r="AA54" s="210" t="s">
        <v>23</v>
      </c>
      <c r="AB54" s="220"/>
      <c r="AC54" s="220"/>
      <c r="AD54" s="223"/>
      <c r="AE54" s="220"/>
      <c r="AF54" s="223"/>
      <c r="AG54" s="223"/>
      <c r="AH54" s="220"/>
      <c r="AI54" s="225"/>
      <c r="AJ54" s="225"/>
      <c r="AK54" s="224"/>
      <c r="AL54" s="224"/>
      <c r="AM54" s="226"/>
      <c r="AN54" s="211"/>
      <c r="AO54" s="211" t="s">
        <v>23</v>
      </c>
    </row>
    <row r="55" spans="1:41" s="1" customFormat="1" thickTop="1" thickBot="1" x14ac:dyDescent="0.5">
      <c r="A55" s="230" t="s">
        <v>1336</v>
      </c>
      <c r="B55" s="230" t="s">
        <v>1325</v>
      </c>
      <c r="C55" s="60"/>
      <c r="D55" s="227"/>
      <c r="E55" s="227"/>
      <c r="F55" s="203"/>
      <c r="G55" s="198">
        <v>0</v>
      </c>
      <c r="H55" s="225"/>
      <c r="I55" s="198"/>
      <c r="J55" s="225"/>
      <c r="K55" s="198"/>
      <c r="L55" s="223"/>
      <c r="M55" s="228" t="s">
        <v>23</v>
      </c>
      <c r="N55" s="214" t="s">
        <v>23</v>
      </c>
      <c r="O55" s="248"/>
      <c r="P55" s="322"/>
      <c r="Q55" s="307">
        <v>0</v>
      </c>
      <c r="R55" s="203"/>
      <c r="S55" s="198">
        <v>0</v>
      </c>
      <c r="T55" s="229"/>
      <c r="U55" s="219"/>
      <c r="V55" s="219"/>
      <c r="W55" s="220"/>
      <c r="X55" s="224"/>
      <c r="Y55" s="224"/>
      <c r="Z55" s="224"/>
      <c r="AA55" s="210" t="s">
        <v>23</v>
      </c>
      <c r="AB55" s="220"/>
      <c r="AC55" s="220"/>
      <c r="AD55" s="223"/>
      <c r="AE55" s="220"/>
      <c r="AF55" s="223"/>
      <c r="AG55" s="223"/>
      <c r="AH55" s="220"/>
      <c r="AI55" s="225"/>
      <c r="AJ55" s="225"/>
      <c r="AK55" s="224"/>
      <c r="AL55" s="224"/>
      <c r="AM55" s="226"/>
      <c r="AN55" s="211"/>
      <c r="AO55" s="211" t="s">
        <v>23</v>
      </c>
    </row>
    <row r="56" spans="1:41" s="1" customFormat="1" thickTop="1" thickBot="1" x14ac:dyDescent="0.5">
      <c r="A56" s="230" t="s">
        <v>1336</v>
      </c>
      <c r="B56" s="230" t="s">
        <v>1325</v>
      </c>
      <c r="C56" s="60"/>
      <c r="D56" s="227"/>
      <c r="E56" s="227"/>
      <c r="F56" s="203"/>
      <c r="G56" s="198">
        <v>0</v>
      </c>
      <c r="H56" s="225"/>
      <c r="I56" s="198"/>
      <c r="J56" s="225"/>
      <c r="K56" s="198"/>
      <c r="L56" s="223"/>
      <c r="M56" s="228" t="s">
        <v>23</v>
      </c>
      <c r="N56" s="214" t="s">
        <v>23</v>
      </c>
      <c r="O56" s="248"/>
      <c r="P56" s="322"/>
      <c r="Q56" s="307">
        <v>0</v>
      </c>
      <c r="R56" s="203"/>
      <c r="S56" s="198">
        <v>0</v>
      </c>
      <c r="T56" s="229"/>
      <c r="U56" s="219"/>
      <c r="V56" s="219"/>
      <c r="W56" s="220"/>
      <c r="X56" s="224"/>
      <c r="Y56" s="224"/>
      <c r="Z56" s="224"/>
      <c r="AA56" s="210" t="s">
        <v>23</v>
      </c>
      <c r="AB56" s="220"/>
      <c r="AC56" s="220"/>
      <c r="AD56" s="223"/>
      <c r="AE56" s="220"/>
      <c r="AF56" s="223"/>
      <c r="AG56" s="223"/>
      <c r="AH56" s="220"/>
      <c r="AI56" s="225"/>
      <c r="AJ56" s="225"/>
      <c r="AK56" s="224"/>
      <c r="AL56" s="224"/>
      <c r="AM56" s="226"/>
      <c r="AN56" s="211"/>
      <c r="AO56" s="211" t="s">
        <v>23</v>
      </c>
    </row>
    <row r="57" spans="1:41" s="1" customFormat="1" thickTop="1" thickBot="1" x14ac:dyDescent="0.5">
      <c r="A57" s="230" t="s">
        <v>1336</v>
      </c>
      <c r="B57" s="230" t="s">
        <v>1325</v>
      </c>
      <c r="C57" s="60"/>
      <c r="D57" s="227"/>
      <c r="E57" s="227"/>
      <c r="F57" s="203"/>
      <c r="G57" s="198">
        <v>0</v>
      </c>
      <c r="H57" s="225"/>
      <c r="I57" s="198"/>
      <c r="J57" s="225"/>
      <c r="K57" s="198"/>
      <c r="L57" s="223"/>
      <c r="M57" s="228" t="s">
        <v>23</v>
      </c>
      <c r="N57" s="214" t="s">
        <v>23</v>
      </c>
      <c r="O57" s="248"/>
      <c r="P57" s="322"/>
      <c r="Q57" s="307">
        <v>0</v>
      </c>
      <c r="R57" s="203"/>
      <c r="S57" s="198">
        <v>0</v>
      </c>
      <c r="T57" s="229"/>
      <c r="U57" s="219"/>
      <c r="V57" s="219"/>
      <c r="W57" s="220"/>
      <c r="X57" s="224"/>
      <c r="Y57" s="224"/>
      <c r="Z57" s="224"/>
      <c r="AA57" s="210" t="s">
        <v>23</v>
      </c>
      <c r="AB57" s="220"/>
      <c r="AC57" s="220"/>
      <c r="AD57" s="223"/>
      <c r="AE57" s="220"/>
      <c r="AF57" s="223"/>
      <c r="AG57" s="223"/>
      <c r="AH57" s="220"/>
      <c r="AI57" s="225"/>
      <c r="AJ57" s="225"/>
      <c r="AK57" s="224"/>
      <c r="AL57" s="224"/>
      <c r="AM57" s="226"/>
      <c r="AN57" s="211"/>
      <c r="AO57" s="211" t="s">
        <v>23</v>
      </c>
    </row>
    <row r="58" spans="1:41" s="1" customFormat="1" thickTop="1" thickBot="1" x14ac:dyDescent="0.5">
      <c r="A58" s="230" t="s">
        <v>1336</v>
      </c>
      <c r="B58" s="230" t="s">
        <v>1325</v>
      </c>
      <c r="C58" s="60"/>
      <c r="D58" s="227"/>
      <c r="E58" s="227"/>
      <c r="F58" s="203"/>
      <c r="G58" s="198">
        <v>0</v>
      </c>
      <c r="H58" s="225"/>
      <c r="I58" s="198"/>
      <c r="J58" s="225"/>
      <c r="K58" s="198"/>
      <c r="L58" s="223"/>
      <c r="M58" s="228" t="s">
        <v>23</v>
      </c>
      <c r="N58" s="214" t="s">
        <v>23</v>
      </c>
      <c r="O58" s="248"/>
      <c r="P58" s="322"/>
      <c r="Q58" s="307">
        <v>0</v>
      </c>
      <c r="R58" s="203"/>
      <c r="S58" s="198">
        <v>0</v>
      </c>
      <c r="T58" s="229"/>
      <c r="U58" s="219"/>
      <c r="V58" s="219"/>
      <c r="W58" s="220"/>
      <c r="X58" s="224"/>
      <c r="Y58" s="224"/>
      <c r="Z58" s="224"/>
      <c r="AA58" s="210" t="s">
        <v>23</v>
      </c>
      <c r="AB58" s="220"/>
      <c r="AC58" s="220"/>
      <c r="AD58" s="223"/>
      <c r="AE58" s="220"/>
      <c r="AF58" s="223"/>
      <c r="AG58" s="223"/>
      <c r="AH58" s="220"/>
      <c r="AI58" s="225"/>
      <c r="AJ58" s="225"/>
      <c r="AK58" s="224"/>
      <c r="AL58" s="224"/>
      <c r="AM58" s="226"/>
      <c r="AN58" s="211"/>
      <c r="AO58" s="211" t="s">
        <v>23</v>
      </c>
    </row>
    <row r="59" spans="1:41" s="1" customFormat="1" thickTop="1" thickBot="1" x14ac:dyDescent="0.5">
      <c r="A59" s="230" t="s">
        <v>1336</v>
      </c>
      <c r="B59" s="230" t="s">
        <v>1325</v>
      </c>
      <c r="C59" s="60"/>
      <c r="D59" s="227"/>
      <c r="E59" s="227"/>
      <c r="F59" s="203"/>
      <c r="G59" s="198">
        <v>0</v>
      </c>
      <c r="H59" s="225"/>
      <c r="I59" s="198"/>
      <c r="J59" s="225"/>
      <c r="K59" s="198"/>
      <c r="L59" s="223"/>
      <c r="M59" s="228" t="s">
        <v>23</v>
      </c>
      <c r="N59" s="214" t="s">
        <v>23</v>
      </c>
      <c r="O59" s="248"/>
      <c r="P59" s="322"/>
      <c r="Q59" s="307">
        <v>0</v>
      </c>
      <c r="R59" s="203"/>
      <c r="S59" s="198">
        <v>0</v>
      </c>
      <c r="T59" s="229"/>
      <c r="U59" s="219"/>
      <c r="V59" s="219"/>
      <c r="W59" s="220"/>
      <c r="X59" s="224"/>
      <c r="Y59" s="224"/>
      <c r="Z59" s="224"/>
      <c r="AA59" s="210" t="s">
        <v>23</v>
      </c>
      <c r="AB59" s="220"/>
      <c r="AC59" s="220"/>
      <c r="AD59" s="223"/>
      <c r="AE59" s="220"/>
      <c r="AF59" s="223"/>
      <c r="AG59" s="223"/>
      <c r="AH59" s="220"/>
      <c r="AI59" s="225"/>
      <c r="AJ59" s="225"/>
      <c r="AK59" s="224"/>
      <c r="AL59" s="224"/>
      <c r="AM59" s="226"/>
      <c r="AN59" s="211"/>
      <c r="AO59" s="211" t="s">
        <v>23</v>
      </c>
    </row>
    <row r="60" spans="1:41" s="1" customFormat="1" thickTop="1" thickBot="1" x14ac:dyDescent="0.5">
      <c r="A60" s="230" t="s">
        <v>1336</v>
      </c>
      <c r="B60" s="230" t="s">
        <v>1325</v>
      </c>
      <c r="C60" s="60"/>
      <c r="D60" s="227"/>
      <c r="E60" s="227"/>
      <c r="F60" s="203"/>
      <c r="G60" s="198">
        <v>0</v>
      </c>
      <c r="H60" s="225"/>
      <c r="I60" s="198"/>
      <c r="J60" s="225"/>
      <c r="K60" s="198"/>
      <c r="L60" s="223"/>
      <c r="M60" s="228" t="s">
        <v>23</v>
      </c>
      <c r="N60" s="214" t="s">
        <v>23</v>
      </c>
      <c r="O60" s="248"/>
      <c r="P60" s="322"/>
      <c r="Q60" s="307">
        <v>0</v>
      </c>
      <c r="R60" s="203"/>
      <c r="S60" s="198">
        <v>0</v>
      </c>
      <c r="T60" s="229"/>
      <c r="U60" s="219"/>
      <c r="V60" s="219"/>
      <c r="W60" s="220"/>
      <c r="X60" s="224"/>
      <c r="Y60" s="224"/>
      <c r="Z60" s="224"/>
      <c r="AA60" s="210" t="s">
        <v>23</v>
      </c>
      <c r="AB60" s="220"/>
      <c r="AC60" s="220"/>
      <c r="AD60" s="223"/>
      <c r="AE60" s="220"/>
      <c r="AF60" s="223"/>
      <c r="AG60" s="223"/>
      <c r="AH60" s="220"/>
      <c r="AI60" s="225"/>
      <c r="AJ60" s="225"/>
      <c r="AK60" s="224"/>
      <c r="AL60" s="224"/>
      <c r="AM60" s="226"/>
      <c r="AN60" s="211"/>
      <c r="AO60" s="211" t="s">
        <v>23</v>
      </c>
    </row>
    <row r="61" spans="1:41" s="1" customFormat="1" thickTop="1" thickBot="1" x14ac:dyDescent="0.5">
      <c r="A61" s="230" t="s">
        <v>1336</v>
      </c>
      <c r="B61" s="230" t="s">
        <v>1325</v>
      </c>
      <c r="C61" s="60"/>
      <c r="D61" s="227"/>
      <c r="E61" s="227"/>
      <c r="F61" s="203"/>
      <c r="G61" s="198">
        <v>0</v>
      </c>
      <c r="H61" s="225"/>
      <c r="I61" s="198"/>
      <c r="J61" s="225"/>
      <c r="K61" s="198"/>
      <c r="L61" s="223"/>
      <c r="M61" s="228" t="s">
        <v>23</v>
      </c>
      <c r="N61" s="214" t="s">
        <v>23</v>
      </c>
      <c r="O61" s="248"/>
      <c r="P61" s="322"/>
      <c r="Q61" s="307">
        <v>0</v>
      </c>
      <c r="R61" s="203"/>
      <c r="S61" s="198">
        <v>0</v>
      </c>
      <c r="T61" s="229"/>
      <c r="U61" s="219"/>
      <c r="V61" s="219"/>
      <c r="W61" s="220"/>
      <c r="X61" s="224"/>
      <c r="Y61" s="224"/>
      <c r="Z61" s="224"/>
      <c r="AA61" s="210" t="s">
        <v>23</v>
      </c>
      <c r="AB61" s="220"/>
      <c r="AC61" s="220"/>
      <c r="AD61" s="223"/>
      <c r="AE61" s="220"/>
      <c r="AF61" s="223"/>
      <c r="AG61" s="223"/>
      <c r="AH61" s="220"/>
      <c r="AI61" s="225"/>
      <c r="AJ61" s="225"/>
      <c r="AK61" s="224"/>
      <c r="AL61" s="224"/>
      <c r="AM61" s="226"/>
      <c r="AN61" s="211"/>
      <c r="AO61" s="211" t="s">
        <v>23</v>
      </c>
    </row>
    <row r="62" spans="1:41" s="1" customFormat="1" thickTop="1" thickBot="1" x14ac:dyDescent="0.5">
      <c r="A62" s="230" t="s">
        <v>1336</v>
      </c>
      <c r="B62" s="230" t="s">
        <v>1325</v>
      </c>
      <c r="C62" s="60"/>
      <c r="D62" s="227"/>
      <c r="E62" s="227"/>
      <c r="F62" s="203"/>
      <c r="G62" s="198">
        <v>0</v>
      </c>
      <c r="H62" s="225"/>
      <c r="I62" s="198"/>
      <c r="J62" s="225"/>
      <c r="K62" s="198"/>
      <c r="L62" s="223"/>
      <c r="M62" s="228" t="s">
        <v>23</v>
      </c>
      <c r="N62" s="214" t="s">
        <v>23</v>
      </c>
      <c r="O62" s="248"/>
      <c r="P62" s="322"/>
      <c r="Q62" s="307">
        <v>0</v>
      </c>
      <c r="R62" s="203"/>
      <c r="S62" s="198">
        <v>0</v>
      </c>
      <c r="T62" s="229"/>
      <c r="U62" s="219"/>
      <c r="V62" s="219"/>
      <c r="W62" s="220"/>
      <c r="X62" s="224"/>
      <c r="Y62" s="224"/>
      <c r="Z62" s="224"/>
      <c r="AA62" s="210" t="s">
        <v>23</v>
      </c>
      <c r="AB62" s="220"/>
      <c r="AC62" s="220"/>
      <c r="AD62" s="223"/>
      <c r="AE62" s="220"/>
      <c r="AF62" s="223"/>
      <c r="AG62" s="223"/>
      <c r="AH62" s="220"/>
      <c r="AI62" s="225"/>
      <c r="AJ62" s="225"/>
      <c r="AK62" s="224"/>
      <c r="AL62" s="224"/>
      <c r="AM62" s="226"/>
      <c r="AN62" s="211"/>
      <c r="AO62" s="211" t="s">
        <v>23</v>
      </c>
    </row>
    <row r="63" spans="1:41" s="1" customFormat="1" thickTop="1" thickBot="1" x14ac:dyDescent="0.5">
      <c r="A63" s="230" t="s">
        <v>1336</v>
      </c>
      <c r="B63" s="230" t="s">
        <v>1325</v>
      </c>
      <c r="C63" s="60"/>
      <c r="D63" s="227"/>
      <c r="E63" s="227"/>
      <c r="F63" s="203"/>
      <c r="G63" s="198">
        <v>0</v>
      </c>
      <c r="H63" s="225"/>
      <c r="I63" s="198"/>
      <c r="J63" s="225"/>
      <c r="K63" s="198"/>
      <c r="L63" s="223"/>
      <c r="M63" s="228" t="s">
        <v>23</v>
      </c>
      <c r="N63" s="214" t="s">
        <v>23</v>
      </c>
      <c r="O63" s="248"/>
      <c r="P63" s="322"/>
      <c r="Q63" s="307">
        <v>0</v>
      </c>
      <c r="R63" s="203"/>
      <c r="S63" s="198">
        <v>0</v>
      </c>
      <c r="T63" s="229"/>
      <c r="U63" s="219"/>
      <c r="V63" s="219"/>
      <c r="W63" s="220"/>
      <c r="X63" s="224"/>
      <c r="Y63" s="224"/>
      <c r="Z63" s="224"/>
      <c r="AA63" s="210" t="s">
        <v>23</v>
      </c>
      <c r="AB63" s="220"/>
      <c r="AC63" s="220"/>
      <c r="AD63" s="223"/>
      <c r="AE63" s="220"/>
      <c r="AF63" s="223"/>
      <c r="AG63" s="223"/>
      <c r="AH63" s="220"/>
      <c r="AI63" s="225"/>
      <c r="AJ63" s="225"/>
      <c r="AK63" s="224"/>
      <c r="AL63" s="224"/>
      <c r="AM63" s="226"/>
      <c r="AN63" s="211"/>
      <c r="AO63" s="211" t="s">
        <v>23</v>
      </c>
    </row>
    <row r="64" spans="1:41" s="1" customFormat="1" thickTop="1" thickBot="1" x14ac:dyDescent="0.5">
      <c r="A64" s="230" t="s">
        <v>1336</v>
      </c>
      <c r="B64" s="230" t="s">
        <v>1325</v>
      </c>
      <c r="C64" s="60"/>
      <c r="D64" s="227"/>
      <c r="E64" s="227"/>
      <c r="F64" s="203"/>
      <c r="G64" s="198">
        <v>0</v>
      </c>
      <c r="H64" s="225"/>
      <c r="I64" s="198"/>
      <c r="J64" s="225"/>
      <c r="K64" s="198"/>
      <c r="L64" s="223"/>
      <c r="M64" s="228" t="s">
        <v>23</v>
      </c>
      <c r="N64" s="214" t="s">
        <v>23</v>
      </c>
      <c r="O64" s="248"/>
      <c r="P64" s="322"/>
      <c r="Q64" s="307">
        <v>0</v>
      </c>
      <c r="R64" s="203"/>
      <c r="S64" s="198">
        <v>0</v>
      </c>
      <c r="T64" s="229"/>
      <c r="U64" s="219"/>
      <c r="V64" s="219"/>
      <c r="W64" s="220"/>
      <c r="X64" s="224"/>
      <c r="Y64" s="224"/>
      <c r="Z64" s="224"/>
      <c r="AA64" s="210" t="s">
        <v>23</v>
      </c>
      <c r="AB64" s="220"/>
      <c r="AC64" s="220"/>
      <c r="AD64" s="223"/>
      <c r="AE64" s="220"/>
      <c r="AF64" s="223"/>
      <c r="AG64" s="223"/>
      <c r="AH64" s="220"/>
      <c r="AI64" s="225"/>
      <c r="AJ64" s="225"/>
      <c r="AK64" s="224"/>
      <c r="AL64" s="224"/>
      <c r="AM64" s="226"/>
      <c r="AN64" s="211"/>
      <c r="AO64" s="211" t="s">
        <v>23</v>
      </c>
    </row>
    <row r="65" spans="1:41" s="1" customFormat="1" thickTop="1" thickBot="1" x14ac:dyDescent="0.5">
      <c r="A65" s="230" t="s">
        <v>1336</v>
      </c>
      <c r="B65" s="230" t="s">
        <v>1325</v>
      </c>
      <c r="C65" s="60"/>
      <c r="D65" s="227"/>
      <c r="E65" s="227"/>
      <c r="F65" s="203"/>
      <c r="G65" s="198">
        <v>0</v>
      </c>
      <c r="H65" s="225"/>
      <c r="I65" s="198"/>
      <c r="J65" s="225"/>
      <c r="K65" s="198"/>
      <c r="L65" s="223"/>
      <c r="M65" s="228" t="s">
        <v>23</v>
      </c>
      <c r="N65" s="214" t="s">
        <v>23</v>
      </c>
      <c r="O65" s="248"/>
      <c r="P65" s="322"/>
      <c r="Q65" s="307">
        <v>0</v>
      </c>
      <c r="R65" s="203"/>
      <c r="S65" s="198">
        <v>0</v>
      </c>
      <c r="T65" s="229"/>
      <c r="U65" s="219"/>
      <c r="V65" s="219"/>
      <c r="W65" s="220"/>
      <c r="X65" s="224"/>
      <c r="Y65" s="224"/>
      <c r="Z65" s="224"/>
      <c r="AA65" s="210" t="s">
        <v>23</v>
      </c>
      <c r="AB65" s="220"/>
      <c r="AC65" s="220"/>
      <c r="AD65" s="223"/>
      <c r="AE65" s="220"/>
      <c r="AF65" s="223"/>
      <c r="AG65" s="223"/>
      <c r="AH65" s="220"/>
      <c r="AI65" s="225"/>
      <c r="AJ65" s="225"/>
      <c r="AK65" s="224"/>
      <c r="AL65" s="224"/>
      <c r="AM65" s="226"/>
      <c r="AN65" s="211"/>
      <c r="AO65" s="211" t="s">
        <v>23</v>
      </c>
    </row>
    <row r="66" spans="1:41" s="1" customFormat="1" thickTop="1" thickBot="1" x14ac:dyDescent="0.5">
      <c r="A66" s="230" t="s">
        <v>1336</v>
      </c>
      <c r="B66" s="230" t="s">
        <v>1325</v>
      </c>
      <c r="C66" s="60"/>
      <c r="D66" s="227"/>
      <c r="E66" s="227"/>
      <c r="F66" s="203"/>
      <c r="G66" s="198">
        <v>0</v>
      </c>
      <c r="H66" s="225"/>
      <c r="I66" s="198"/>
      <c r="J66" s="225"/>
      <c r="K66" s="198"/>
      <c r="L66" s="223"/>
      <c r="M66" s="228" t="s">
        <v>23</v>
      </c>
      <c r="N66" s="214" t="s">
        <v>23</v>
      </c>
      <c r="O66" s="248"/>
      <c r="P66" s="322"/>
      <c r="Q66" s="307">
        <v>0</v>
      </c>
      <c r="R66" s="203"/>
      <c r="S66" s="198">
        <v>0</v>
      </c>
      <c r="T66" s="229"/>
      <c r="U66" s="219"/>
      <c r="V66" s="219"/>
      <c r="W66" s="220"/>
      <c r="X66" s="224"/>
      <c r="Y66" s="224"/>
      <c r="Z66" s="224"/>
      <c r="AA66" s="210" t="s">
        <v>23</v>
      </c>
      <c r="AB66" s="220"/>
      <c r="AC66" s="220"/>
      <c r="AD66" s="223"/>
      <c r="AE66" s="220"/>
      <c r="AF66" s="223"/>
      <c r="AG66" s="223"/>
      <c r="AH66" s="220"/>
      <c r="AI66" s="225"/>
      <c r="AJ66" s="225"/>
      <c r="AK66" s="224"/>
      <c r="AL66" s="224"/>
      <c r="AM66" s="226"/>
      <c r="AN66" s="211"/>
      <c r="AO66" s="211" t="s">
        <v>23</v>
      </c>
    </row>
    <row r="67" spans="1:41" s="1" customFormat="1" thickTop="1" thickBot="1" x14ac:dyDescent="0.5">
      <c r="A67" s="230" t="s">
        <v>1336</v>
      </c>
      <c r="B67" s="230" t="s">
        <v>1325</v>
      </c>
      <c r="C67" s="60"/>
      <c r="D67" s="227"/>
      <c r="E67" s="227"/>
      <c r="F67" s="203"/>
      <c r="G67" s="198">
        <v>0</v>
      </c>
      <c r="H67" s="225"/>
      <c r="I67" s="198"/>
      <c r="J67" s="225"/>
      <c r="K67" s="198"/>
      <c r="L67" s="223"/>
      <c r="M67" s="228" t="s">
        <v>23</v>
      </c>
      <c r="N67" s="214" t="s">
        <v>23</v>
      </c>
      <c r="O67" s="248"/>
      <c r="P67" s="322"/>
      <c r="Q67" s="307">
        <v>0</v>
      </c>
      <c r="R67" s="203"/>
      <c r="S67" s="198">
        <v>0</v>
      </c>
      <c r="T67" s="229"/>
      <c r="U67" s="219"/>
      <c r="V67" s="219"/>
      <c r="W67" s="220"/>
      <c r="X67" s="224"/>
      <c r="Y67" s="224"/>
      <c r="Z67" s="224"/>
      <c r="AA67" s="210" t="s">
        <v>23</v>
      </c>
      <c r="AB67" s="220"/>
      <c r="AC67" s="220"/>
      <c r="AD67" s="223"/>
      <c r="AE67" s="220"/>
      <c r="AF67" s="223"/>
      <c r="AG67" s="223"/>
      <c r="AH67" s="220"/>
      <c r="AI67" s="225"/>
      <c r="AJ67" s="225"/>
      <c r="AK67" s="224"/>
      <c r="AL67" s="224"/>
      <c r="AM67" s="226"/>
      <c r="AN67" s="211"/>
      <c r="AO67" s="211" t="s">
        <v>23</v>
      </c>
    </row>
    <row r="68" spans="1:41" s="1" customFormat="1" thickTop="1" thickBot="1" x14ac:dyDescent="0.5">
      <c r="A68" s="230" t="s">
        <v>1336</v>
      </c>
      <c r="B68" s="230" t="s">
        <v>1325</v>
      </c>
      <c r="C68" s="60"/>
      <c r="D68" s="227"/>
      <c r="E68" s="227"/>
      <c r="F68" s="203"/>
      <c r="G68" s="198">
        <v>0</v>
      </c>
      <c r="H68" s="225"/>
      <c r="I68" s="198"/>
      <c r="J68" s="225"/>
      <c r="K68" s="198"/>
      <c r="L68" s="223"/>
      <c r="M68" s="228" t="s">
        <v>23</v>
      </c>
      <c r="N68" s="214" t="s">
        <v>23</v>
      </c>
      <c r="O68" s="248"/>
      <c r="P68" s="322"/>
      <c r="Q68" s="307">
        <v>0</v>
      </c>
      <c r="R68" s="203"/>
      <c r="S68" s="198">
        <v>0</v>
      </c>
      <c r="T68" s="229"/>
      <c r="U68" s="219"/>
      <c r="V68" s="219"/>
      <c r="W68" s="220"/>
      <c r="X68" s="224"/>
      <c r="Y68" s="224"/>
      <c r="Z68" s="224"/>
      <c r="AA68" s="210" t="s">
        <v>23</v>
      </c>
      <c r="AB68" s="220"/>
      <c r="AC68" s="220"/>
      <c r="AD68" s="223"/>
      <c r="AE68" s="220"/>
      <c r="AF68" s="223"/>
      <c r="AG68" s="223"/>
      <c r="AH68" s="220"/>
      <c r="AI68" s="225"/>
      <c r="AJ68" s="225"/>
      <c r="AK68" s="224"/>
      <c r="AL68" s="224"/>
      <c r="AM68" s="226"/>
      <c r="AN68" s="211"/>
      <c r="AO68" s="211" t="s">
        <v>23</v>
      </c>
    </row>
    <row r="69" spans="1:41" s="1" customFormat="1" thickTop="1" thickBot="1" x14ac:dyDescent="0.5">
      <c r="A69" s="230" t="s">
        <v>1336</v>
      </c>
      <c r="B69" s="230" t="s">
        <v>1325</v>
      </c>
      <c r="C69" s="60"/>
      <c r="D69" s="227"/>
      <c r="E69" s="227"/>
      <c r="F69" s="203"/>
      <c r="G69" s="198">
        <v>0</v>
      </c>
      <c r="H69" s="225"/>
      <c r="I69" s="198"/>
      <c r="J69" s="225"/>
      <c r="K69" s="198"/>
      <c r="L69" s="223"/>
      <c r="M69" s="228" t="s">
        <v>23</v>
      </c>
      <c r="N69" s="214" t="s">
        <v>23</v>
      </c>
      <c r="O69" s="248"/>
      <c r="P69" s="322"/>
      <c r="Q69" s="307">
        <v>0</v>
      </c>
      <c r="R69" s="203"/>
      <c r="S69" s="198">
        <v>0</v>
      </c>
      <c r="T69" s="229"/>
      <c r="U69" s="219"/>
      <c r="V69" s="219"/>
      <c r="W69" s="220"/>
      <c r="X69" s="224"/>
      <c r="Y69" s="224"/>
      <c r="Z69" s="224"/>
      <c r="AA69" s="210" t="s">
        <v>23</v>
      </c>
      <c r="AB69" s="220"/>
      <c r="AC69" s="220"/>
      <c r="AD69" s="223"/>
      <c r="AE69" s="220"/>
      <c r="AF69" s="223"/>
      <c r="AG69" s="223"/>
      <c r="AH69" s="220"/>
      <c r="AI69" s="225"/>
      <c r="AJ69" s="225"/>
      <c r="AK69" s="224"/>
      <c r="AL69" s="224"/>
      <c r="AM69" s="226"/>
      <c r="AN69" s="211"/>
      <c r="AO69" s="211" t="s">
        <v>23</v>
      </c>
    </row>
    <row r="70" spans="1:41" s="1" customFormat="1" thickTop="1" thickBot="1" x14ac:dyDescent="0.5">
      <c r="A70" s="230" t="s">
        <v>1336</v>
      </c>
      <c r="B70" s="230" t="s">
        <v>1325</v>
      </c>
      <c r="C70" s="60"/>
      <c r="D70" s="227"/>
      <c r="E70" s="227"/>
      <c r="F70" s="203"/>
      <c r="G70" s="198">
        <v>0</v>
      </c>
      <c r="H70" s="225"/>
      <c r="I70" s="198"/>
      <c r="J70" s="225"/>
      <c r="K70" s="198"/>
      <c r="L70" s="223"/>
      <c r="M70" s="228" t="s">
        <v>23</v>
      </c>
      <c r="N70" s="214" t="s">
        <v>23</v>
      </c>
      <c r="O70" s="248"/>
      <c r="P70" s="322"/>
      <c r="Q70" s="307">
        <v>0</v>
      </c>
      <c r="R70" s="203"/>
      <c r="S70" s="198">
        <v>0</v>
      </c>
      <c r="T70" s="229"/>
      <c r="U70" s="219"/>
      <c r="V70" s="219"/>
      <c r="W70" s="220"/>
      <c r="X70" s="224"/>
      <c r="Y70" s="224"/>
      <c r="Z70" s="224"/>
      <c r="AA70" s="210" t="s">
        <v>23</v>
      </c>
      <c r="AB70" s="220"/>
      <c r="AC70" s="220"/>
      <c r="AD70" s="223"/>
      <c r="AE70" s="220"/>
      <c r="AF70" s="223"/>
      <c r="AG70" s="223"/>
      <c r="AH70" s="220"/>
      <c r="AI70" s="225"/>
      <c r="AJ70" s="225"/>
      <c r="AK70" s="224"/>
      <c r="AL70" s="224"/>
      <c r="AM70" s="226"/>
      <c r="AN70" s="211"/>
      <c r="AO70" s="211" t="s">
        <v>23</v>
      </c>
    </row>
    <row r="71" spans="1:41" s="1" customFormat="1" thickTop="1" thickBot="1" x14ac:dyDescent="0.5">
      <c r="A71" s="230" t="s">
        <v>1336</v>
      </c>
      <c r="B71" s="230" t="s">
        <v>1325</v>
      </c>
      <c r="C71" s="60"/>
      <c r="D71" s="227"/>
      <c r="E71" s="227"/>
      <c r="F71" s="203"/>
      <c r="G71" s="198">
        <v>0</v>
      </c>
      <c r="H71" s="225"/>
      <c r="I71" s="198"/>
      <c r="J71" s="225"/>
      <c r="K71" s="198"/>
      <c r="L71" s="223"/>
      <c r="M71" s="228" t="s">
        <v>23</v>
      </c>
      <c r="N71" s="214" t="s">
        <v>23</v>
      </c>
      <c r="O71" s="248"/>
      <c r="P71" s="322"/>
      <c r="Q71" s="307">
        <v>0</v>
      </c>
      <c r="R71" s="203"/>
      <c r="S71" s="198">
        <v>0</v>
      </c>
      <c r="T71" s="229"/>
      <c r="U71" s="219"/>
      <c r="V71" s="219"/>
      <c r="W71" s="220"/>
      <c r="X71" s="224"/>
      <c r="Y71" s="224"/>
      <c r="Z71" s="224"/>
      <c r="AA71" s="210" t="s">
        <v>23</v>
      </c>
      <c r="AB71" s="220"/>
      <c r="AC71" s="220"/>
      <c r="AD71" s="223"/>
      <c r="AE71" s="220"/>
      <c r="AF71" s="223"/>
      <c r="AG71" s="223"/>
      <c r="AH71" s="220"/>
      <c r="AI71" s="225"/>
      <c r="AJ71" s="225"/>
      <c r="AK71" s="224"/>
      <c r="AL71" s="224"/>
      <c r="AM71" s="226"/>
      <c r="AN71" s="211"/>
      <c r="AO71" s="211" t="s">
        <v>23</v>
      </c>
    </row>
    <row r="72" spans="1:41" s="1" customFormat="1" thickTop="1" thickBot="1" x14ac:dyDescent="0.5">
      <c r="A72" s="230" t="s">
        <v>1336</v>
      </c>
      <c r="B72" s="230" t="s">
        <v>1325</v>
      </c>
      <c r="C72" s="60"/>
      <c r="D72" s="227"/>
      <c r="E72" s="227"/>
      <c r="F72" s="203"/>
      <c r="G72" s="198">
        <v>0</v>
      </c>
      <c r="H72" s="225"/>
      <c r="I72" s="198"/>
      <c r="J72" s="225"/>
      <c r="K72" s="198"/>
      <c r="L72" s="223"/>
      <c r="M72" s="228" t="s">
        <v>23</v>
      </c>
      <c r="N72" s="214" t="s">
        <v>23</v>
      </c>
      <c r="O72" s="248"/>
      <c r="P72" s="322"/>
      <c r="Q72" s="307">
        <v>0</v>
      </c>
      <c r="R72" s="203"/>
      <c r="S72" s="198">
        <v>0</v>
      </c>
      <c r="T72" s="229"/>
      <c r="U72" s="219"/>
      <c r="V72" s="219"/>
      <c r="W72" s="220"/>
      <c r="X72" s="224"/>
      <c r="Y72" s="224"/>
      <c r="Z72" s="224"/>
      <c r="AA72" s="210" t="s">
        <v>23</v>
      </c>
      <c r="AB72" s="220"/>
      <c r="AC72" s="220"/>
      <c r="AD72" s="223"/>
      <c r="AE72" s="220"/>
      <c r="AF72" s="223"/>
      <c r="AG72" s="223"/>
      <c r="AH72" s="220"/>
      <c r="AI72" s="225"/>
      <c r="AJ72" s="225"/>
      <c r="AK72" s="224"/>
      <c r="AL72" s="224"/>
      <c r="AM72" s="226"/>
      <c r="AN72" s="211"/>
      <c r="AO72" s="211" t="s">
        <v>23</v>
      </c>
    </row>
    <row r="73" spans="1:41" s="1" customFormat="1" thickTop="1" thickBot="1" x14ac:dyDescent="0.5">
      <c r="A73" s="230" t="s">
        <v>1336</v>
      </c>
      <c r="B73" s="230" t="s">
        <v>1325</v>
      </c>
      <c r="C73" s="60"/>
      <c r="D73" s="227"/>
      <c r="E73" s="227"/>
      <c r="F73" s="203"/>
      <c r="G73" s="198">
        <v>0</v>
      </c>
      <c r="H73" s="225"/>
      <c r="I73" s="198"/>
      <c r="J73" s="225"/>
      <c r="K73" s="198"/>
      <c r="L73" s="223"/>
      <c r="M73" s="228" t="s">
        <v>23</v>
      </c>
      <c r="N73" s="214" t="s">
        <v>23</v>
      </c>
      <c r="O73" s="248"/>
      <c r="P73" s="322"/>
      <c r="Q73" s="307">
        <v>0</v>
      </c>
      <c r="R73" s="203"/>
      <c r="S73" s="198">
        <v>0</v>
      </c>
      <c r="T73" s="229"/>
      <c r="U73" s="219"/>
      <c r="V73" s="219"/>
      <c r="W73" s="220"/>
      <c r="X73" s="224"/>
      <c r="Y73" s="224"/>
      <c r="Z73" s="224"/>
      <c r="AA73" s="210" t="s">
        <v>23</v>
      </c>
      <c r="AB73" s="220"/>
      <c r="AC73" s="220"/>
      <c r="AD73" s="223"/>
      <c r="AE73" s="220"/>
      <c r="AF73" s="223"/>
      <c r="AG73" s="223"/>
      <c r="AH73" s="220"/>
      <c r="AI73" s="225"/>
      <c r="AJ73" s="225"/>
      <c r="AK73" s="224"/>
      <c r="AL73" s="224"/>
      <c r="AM73" s="226"/>
      <c r="AN73" s="211"/>
      <c r="AO73" s="211" t="s">
        <v>23</v>
      </c>
    </row>
    <row r="74" spans="1:41" s="1" customFormat="1" thickTop="1" thickBot="1" x14ac:dyDescent="0.5">
      <c r="A74" s="230" t="s">
        <v>1336</v>
      </c>
      <c r="B74" s="230" t="s">
        <v>1325</v>
      </c>
      <c r="C74" s="60"/>
      <c r="D74" s="227"/>
      <c r="E74" s="227"/>
      <c r="F74" s="203"/>
      <c r="G74" s="198">
        <v>0</v>
      </c>
      <c r="H74" s="225"/>
      <c r="I74" s="198"/>
      <c r="J74" s="225"/>
      <c r="K74" s="198"/>
      <c r="L74" s="223"/>
      <c r="M74" s="228" t="s">
        <v>23</v>
      </c>
      <c r="N74" s="214" t="s">
        <v>23</v>
      </c>
      <c r="O74" s="248"/>
      <c r="P74" s="322"/>
      <c r="Q74" s="307">
        <v>0</v>
      </c>
      <c r="R74" s="203"/>
      <c r="S74" s="198">
        <v>0</v>
      </c>
      <c r="T74" s="229"/>
      <c r="U74" s="219"/>
      <c r="V74" s="219"/>
      <c r="W74" s="220"/>
      <c r="X74" s="224"/>
      <c r="Y74" s="224"/>
      <c r="Z74" s="224"/>
      <c r="AA74" s="210" t="s">
        <v>23</v>
      </c>
      <c r="AB74" s="220"/>
      <c r="AC74" s="220"/>
      <c r="AD74" s="223"/>
      <c r="AE74" s="220"/>
      <c r="AF74" s="223"/>
      <c r="AG74" s="223"/>
      <c r="AH74" s="220"/>
      <c r="AI74" s="225"/>
      <c r="AJ74" s="225"/>
      <c r="AK74" s="224"/>
      <c r="AL74" s="224"/>
      <c r="AM74" s="226"/>
      <c r="AN74" s="211"/>
      <c r="AO74" s="211" t="s">
        <v>23</v>
      </c>
    </row>
    <row r="75" spans="1:41" s="1" customFormat="1" thickTop="1" thickBot="1" x14ac:dyDescent="0.5">
      <c r="A75" s="230" t="s">
        <v>1336</v>
      </c>
      <c r="B75" s="230" t="s">
        <v>1325</v>
      </c>
      <c r="C75" s="60"/>
      <c r="D75" s="227"/>
      <c r="E75" s="227"/>
      <c r="F75" s="203"/>
      <c r="G75" s="198">
        <v>0</v>
      </c>
      <c r="H75" s="225"/>
      <c r="I75" s="198"/>
      <c r="J75" s="225"/>
      <c r="K75" s="198"/>
      <c r="L75" s="223"/>
      <c r="M75" s="228" t="s">
        <v>23</v>
      </c>
      <c r="N75" s="214" t="s">
        <v>23</v>
      </c>
      <c r="O75" s="248"/>
      <c r="P75" s="322"/>
      <c r="Q75" s="307">
        <v>0</v>
      </c>
      <c r="R75" s="203"/>
      <c r="S75" s="198">
        <v>0</v>
      </c>
      <c r="T75" s="229"/>
      <c r="U75" s="219"/>
      <c r="V75" s="219"/>
      <c r="W75" s="220"/>
      <c r="X75" s="224"/>
      <c r="Y75" s="224"/>
      <c r="Z75" s="224"/>
      <c r="AA75" s="210" t="s">
        <v>23</v>
      </c>
      <c r="AB75" s="220"/>
      <c r="AC75" s="220"/>
      <c r="AD75" s="223"/>
      <c r="AE75" s="220"/>
      <c r="AF75" s="223"/>
      <c r="AG75" s="223"/>
      <c r="AH75" s="220"/>
      <c r="AI75" s="225"/>
      <c r="AJ75" s="225"/>
      <c r="AK75" s="224"/>
      <c r="AL75" s="224"/>
      <c r="AM75" s="226"/>
      <c r="AN75" s="211"/>
      <c r="AO75" s="211" t="s">
        <v>23</v>
      </c>
    </row>
    <row r="76" spans="1:41" s="1" customFormat="1" thickTop="1" thickBot="1" x14ac:dyDescent="0.5">
      <c r="A76" s="230" t="s">
        <v>1336</v>
      </c>
      <c r="B76" s="230" t="s">
        <v>1325</v>
      </c>
      <c r="C76" s="60"/>
      <c r="D76" s="227"/>
      <c r="E76" s="227"/>
      <c r="F76" s="203"/>
      <c r="G76" s="198">
        <v>0</v>
      </c>
      <c r="H76" s="225"/>
      <c r="I76" s="198"/>
      <c r="J76" s="225"/>
      <c r="K76" s="198"/>
      <c r="L76" s="223"/>
      <c r="M76" s="228" t="s">
        <v>23</v>
      </c>
      <c r="N76" s="214" t="s">
        <v>23</v>
      </c>
      <c r="O76" s="248"/>
      <c r="P76" s="322"/>
      <c r="Q76" s="307">
        <v>0</v>
      </c>
      <c r="R76" s="203"/>
      <c r="S76" s="198">
        <v>0</v>
      </c>
      <c r="T76" s="229"/>
      <c r="U76" s="219"/>
      <c r="V76" s="219"/>
      <c r="W76" s="220"/>
      <c r="X76" s="224"/>
      <c r="Y76" s="224"/>
      <c r="Z76" s="224"/>
      <c r="AA76" s="210" t="s">
        <v>23</v>
      </c>
      <c r="AB76" s="220"/>
      <c r="AC76" s="220"/>
      <c r="AD76" s="223"/>
      <c r="AE76" s="220"/>
      <c r="AF76" s="223"/>
      <c r="AG76" s="223"/>
      <c r="AH76" s="220"/>
      <c r="AI76" s="225"/>
      <c r="AJ76" s="225"/>
      <c r="AK76" s="224"/>
      <c r="AL76" s="224"/>
      <c r="AM76" s="226"/>
      <c r="AN76" s="211"/>
      <c r="AO76" s="211" t="s">
        <v>23</v>
      </c>
    </row>
    <row r="77" spans="1:41" s="1" customFormat="1" thickTop="1" thickBot="1" x14ac:dyDescent="0.5">
      <c r="A77" s="230" t="s">
        <v>1336</v>
      </c>
      <c r="B77" s="230" t="s">
        <v>1325</v>
      </c>
      <c r="C77" s="60"/>
      <c r="D77" s="227"/>
      <c r="E77" s="227"/>
      <c r="F77" s="203"/>
      <c r="G77" s="198">
        <v>0</v>
      </c>
      <c r="H77" s="225"/>
      <c r="I77" s="198"/>
      <c r="J77" s="225"/>
      <c r="K77" s="198"/>
      <c r="L77" s="223"/>
      <c r="M77" s="228" t="s">
        <v>23</v>
      </c>
      <c r="N77" s="214" t="s">
        <v>23</v>
      </c>
      <c r="O77" s="248"/>
      <c r="P77" s="322"/>
      <c r="Q77" s="307">
        <v>0</v>
      </c>
      <c r="R77" s="203"/>
      <c r="S77" s="198">
        <v>0</v>
      </c>
      <c r="T77" s="229"/>
      <c r="U77" s="219"/>
      <c r="V77" s="219"/>
      <c r="W77" s="220"/>
      <c r="X77" s="224"/>
      <c r="Y77" s="224"/>
      <c r="Z77" s="224"/>
      <c r="AA77" s="210" t="s">
        <v>23</v>
      </c>
      <c r="AB77" s="220"/>
      <c r="AC77" s="220"/>
      <c r="AD77" s="223"/>
      <c r="AE77" s="220"/>
      <c r="AF77" s="223"/>
      <c r="AG77" s="223"/>
      <c r="AH77" s="220"/>
      <c r="AI77" s="225"/>
      <c r="AJ77" s="225"/>
      <c r="AK77" s="224"/>
      <c r="AL77" s="224"/>
      <c r="AM77" s="226"/>
      <c r="AN77" s="211"/>
      <c r="AO77" s="211" t="s">
        <v>23</v>
      </c>
    </row>
    <row r="78" spans="1:41" s="1" customFormat="1" thickTop="1" thickBot="1" x14ac:dyDescent="0.5">
      <c r="A78" s="230" t="s">
        <v>1336</v>
      </c>
      <c r="B78" s="230" t="s">
        <v>1325</v>
      </c>
      <c r="C78" s="60"/>
      <c r="D78" s="227"/>
      <c r="E78" s="227"/>
      <c r="F78" s="203"/>
      <c r="G78" s="198">
        <v>0</v>
      </c>
      <c r="H78" s="225"/>
      <c r="I78" s="198"/>
      <c r="J78" s="225"/>
      <c r="K78" s="198"/>
      <c r="L78" s="223"/>
      <c r="M78" s="228" t="s">
        <v>23</v>
      </c>
      <c r="N78" s="214" t="s">
        <v>23</v>
      </c>
      <c r="O78" s="248"/>
      <c r="P78" s="322"/>
      <c r="Q78" s="307">
        <v>0</v>
      </c>
      <c r="R78" s="203"/>
      <c r="S78" s="198">
        <v>0</v>
      </c>
      <c r="T78" s="229"/>
      <c r="U78" s="219"/>
      <c r="V78" s="219"/>
      <c r="W78" s="220"/>
      <c r="X78" s="224"/>
      <c r="Y78" s="224"/>
      <c r="Z78" s="224"/>
      <c r="AA78" s="210" t="s">
        <v>23</v>
      </c>
      <c r="AB78" s="220"/>
      <c r="AC78" s="220"/>
      <c r="AD78" s="223"/>
      <c r="AE78" s="220"/>
      <c r="AF78" s="223"/>
      <c r="AG78" s="223"/>
      <c r="AH78" s="220"/>
      <c r="AI78" s="225"/>
      <c r="AJ78" s="225"/>
      <c r="AK78" s="224"/>
      <c r="AL78" s="224"/>
      <c r="AM78" s="226"/>
      <c r="AN78" s="211"/>
      <c r="AO78" s="211" t="s">
        <v>23</v>
      </c>
    </row>
    <row r="79" spans="1:41" s="1" customFormat="1" thickTop="1" thickBot="1" x14ac:dyDescent="0.5">
      <c r="A79" s="230" t="s">
        <v>1336</v>
      </c>
      <c r="B79" s="230" t="s">
        <v>1325</v>
      </c>
      <c r="C79" s="60"/>
      <c r="D79" s="227"/>
      <c r="E79" s="227"/>
      <c r="F79" s="203"/>
      <c r="G79" s="198">
        <v>0</v>
      </c>
      <c r="H79" s="225"/>
      <c r="I79" s="198"/>
      <c r="J79" s="225"/>
      <c r="K79" s="198"/>
      <c r="L79" s="223"/>
      <c r="M79" s="228" t="s">
        <v>23</v>
      </c>
      <c r="N79" s="214" t="s">
        <v>23</v>
      </c>
      <c r="O79" s="248"/>
      <c r="P79" s="322"/>
      <c r="Q79" s="307">
        <v>0</v>
      </c>
      <c r="R79" s="203"/>
      <c r="S79" s="198">
        <v>0</v>
      </c>
      <c r="T79" s="229"/>
      <c r="U79" s="219"/>
      <c r="V79" s="219"/>
      <c r="W79" s="220"/>
      <c r="X79" s="224"/>
      <c r="Y79" s="224"/>
      <c r="Z79" s="224"/>
      <c r="AA79" s="210" t="s">
        <v>23</v>
      </c>
      <c r="AB79" s="220"/>
      <c r="AC79" s="220"/>
      <c r="AD79" s="223"/>
      <c r="AE79" s="220"/>
      <c r="AF79" s="223"/>
      <c r="AG79" s="223"/>
      <c r="AH79" s="220"/>
      <c r="AI79" s="225"/>
      <c r="AJ79" s="225"/>
      <c r="AK79" s="224"/>
      <c r="AL79" s="224"/>
      <c r="AM79" s="226"/>
      <c r="AN79" s="211"/>
      <c r="AO79" s="211" t="s">
        <v>23</v>
      </c>
    </row>
    <row r="80" spans="1:41" s="1" customFormat="1" thickTop="1" thickBot="1" x14ac:dyDescent="0.5">
      <c r="A80" s="230" t="s">
        <v>1336</v>
      </c>
      <c r="B80" s="230" t="s">
        <v>1325</v>
      </c>
      <c r="C80" s="60"/>
      <c r="D80" s="227"/>
      <c r="E80" s="227"/>
      <c r="F80" s="203"/>
      <c r="G80" s="198">
        <v>0</v>
      </c>
      <c r="H80" s="225"/>
      <c r="I80" s="198"/>
      <c r="J80" s="225"/>
      <c r="K80" s="198"/>
      <c r="L80" s="223"/>
      <c r="M80" s="228" t="s">
        <v>23</v>
      </c>
      <c r="N80" s="214" t="s">
        <v>23</v>
      </c>
      <c r="O80" s="248"/>
      <c r="P80" s="322"/>
      <c r="Q80" s="307">
        <v>0</v>
      </c>
      <c r="R80" s="203"/>
      <c r="S80" s="198">
        <v>0</v>
      </c>
      <c r="T80" s="229"/>
      <c r="U80" s="219"/>
      <c r="V80" s="219"/>
      <c r="W80" s="220"/>
      <c r="X80" s="224"/>
      <c r="Y80" s="224"/>
      <c r="Z80" s="224"/>
      <c r="AA80" s="210" t="s">
        <v>23</v>
      </c>
      <c r="AB80" s="220"/>
      <c r="AC80" s="220"/>
      <c r="AD80" s="223"/>
      <c r="AE80" s="220"/>
      <c r="AF80" s="223"/>
      <c r="AG80" s="223"/>
      <c r="AH80" s="220"/>
      <c r="AI80" s="225"/>
      <c r="AJ80" s="225"/>
      <c r="AK80" s="224"/>
      <c r="AL80" s="224"/>
      <c r="AM80" s="226"/>
      <c r="AN80" s="211"/>
      <c r="AO80" s="211" t="s">
        <v>23</v>
      </c>
    </row>
    <row r="81" spans="1:41" s="1" customFormat="1" thickTop="1" thickBot="1" x14ac:dyDescent="0.5">
      <c r="A81" s="230" t="s">
        <v>1336</v>
      </c>
      <c r="B81" s="230" t="s">
        <v>1325</v>
      </c>
      <c r="C81" s="60"/>
      <c r="D81" s="227"/>
      <c r="E81" s="227"/>
      <c r="F81" s="203"/>
      <c r="G81" s="198">
        <v>0</v>
      </c>
      <c r="H81" s="225"/>
      <c r="I81" s="198"/>
      <c r="J81" s="225"/>
      <c r="K81" s="198"/>
      <c r="L81" s="223"/>
      <c r="M81" s="228" t="s">
        <v>23</v>
      </c>
      <c r="N81" s="214" t="s">
        <v>23</v>
      </c>
      <c r="O81" s="248"/>
      <c r="P81" s="322"/>
      <c r="Q81" s="307">
        <v>0</v>
      </c>
      <c r="R81" s="203"/>
      <c r="S81" s="198">
        <v>0</v>
      </c>
      <c r="T81" s="229"/>
      <c r="U81" s="219"/>
      <c r="V81" s="219"/>
      <c r="W81" s="220"/>
      <c r="X81" s="224"/>
      <c r="Y81" s="224"/>
      <c r="Z81" s="224"/>
      <c r="AA81" s="210" t="s">
        <v>23</v>
      </c>
      <c r="AB81" s="220"/>
      <c r="AC81" s="220"/>
      <c r="AD81" s="223"/>
      <c r="AE81" s="220"/>
      <c r="AF81" s="223"/>
      <c r="AG81" s="223"/>
      <c r="AH81" s="220"/>
      <c r="AI81" s="225"/>
      <c r="AJ81" s="225"/>
      <c r="AK81" s="224"/>
      <c r="AL81" s="224"/>
      <c r="AM81" s="226"/>
      <c r="AN81" s="211"/>
      <c r="AO81" s="211" t="s">
        <v>23</v>
      </c>
    </row>
    <row r="82" spans="1:41" s="1" customFormat="1" thickTop="1" thickBot="1" x14ac:dyDescent="0.5">
      <c r="A82" s="230" t="s">
        <v>1336</v>
      </c>
      <c r="B82" s="230" t="s">
        <v>1325</v>
      </c>
      <c r="C82" s="60"/>
      <c r="D82" s="227"/>
      <c r="E82" s="227"/>
      <c r="F82" s="203"/>
      <c r="G82" s="198">
        <v>0</v>
      </c>
      <c r="H82" s="225"/>
      <c r="I82" s="198"/>
      <c r="J82" s="225"/>
      <c r="K82" s="198"/>
      <c r="L82" s="223"/>
      <c r="M82" s="228" t="s">
        <v>23</v>
      </c>
      <c r="N82" s="214" t="s">
        <v>23</v>
      </c>
      <c r="O82" s="248"/>
      <c r="P82" s="322"/>
      <c r="Q82" s="307">
        <v>0</v>
      </c>
      <c r="R82" s="203"/>
      <c r="S82" s="198">
        <v>0</v>
      </c>
      <c r="T82" s="229"/>
      <c r="U82" s="219"/>
      <c r="V82" s="219"/>
      <c r="W82" s="220"/>
      <c r="X82" s="224"/>
      <c r="Y82" s="224"/>
      <c r="Z82" s="224"/>
      <c r="AA82" s="210" t="s">
        <v>23</v>
      </c>
      <c r="AB82" s="220"/>
      <c r="AC82" s="220"/>
      <c r="AD82" s="223"/>
      <c r="AE82" s="220"/>
      <c r="AF82" s="223"/>
      <c r="AG82" s="223"/>
      <c r="AH82" s="220"/>
      <c r="AI82" s="225"/>
      <c r="AJ82" s="225"/>
      <c r="AK82" s="224"/>
      <c r="AL82" s="224"/>
      <c r="AM82" s="226"/>
      <c r="AN82" s="211"/>
      <c r="AO82" s="211" t="s">
        <v>23</v>
      </c>
    </row>
    <row r="83" spans="1:41" s="1" customFormat="1" thickTop="1" thickBot="1" x14ac:dyDescent="0.5">
      <c r="A83" s="230" t="s">
        <v>1336</v>
      </c>
      <c r="B83" s="230" t="s">
        <v>1325</v>
      </c>
      <c r="C83" s="60"/>
      <c r="D83" s="227"/>
      <c r="E83" s="227"/>
      <c r="F83" s="203"/>
      <c r="G83" s="198">
        <v>0</v>
      </c>
      <c r="H83" s="225"/>
      <c r="I83" s="198"/>
      <c r="J83" s="225"/>
      <c r="K83" s="198"/>
      <c r="L83" s="223"/>
      <c r="M83" s="228" t="s">
        <v>23</v>
      </c>
      <c r="N83" s="214" t="s">
        <v>23</v>
      </c>
      <c r="O83" s="248"/>
      <c r="P83" s="322"/>
      <c r="Q83" s="307">
        <v>0</v>
      </c>
      <c r="R83" s="203"/>
      <c r="S83" s="198">
        <v>0</v>
      </c>
      <c r="T83" s="229"/>
      <c r="U83" s="219"/>
      <c r="V83" s="219"/>
      <c r="W83" s="220"/>
      <c r="X83" s="224"/>
      <c r="Y83" s="224"/>
      <c r="Z83" s="224"/>
      <c r="AA83" s="210" t="s">
        <v>23</v>
      </c>
      <c r="AB83" s="220"/>
      <c r="AC83" s="220"/>
      <c r="AD83" s="223"/>
      <c r="AE83" s="220"/>
      <c r="AF83" s="223"/>
      <c r="AG83" s="223"/>
      <c r="AH83" s="220"/>
      <c r="AI83" s="225"/>
      <c r="AJ83" s="225"/>
      <c r="AK83" s="224"/>
      <c r="AL83" s="224"/>
      <c r="AM83" s="226"/>
      <c r="AN83" s="211"/>
      <c r="AO83" s="211" t="s">
        <v>23</v>
      </c>
    </row>
    <row r="84" spans="1:41" s="1" customFormat="1" thickTop="1" thickBot="1" x14ac:dyDescent="0.5">
      <c r="A84" s="230" t="s">
        <v>1336</v>
      </c>
      <c r="B84" s="230" t="s">
        <v>1325</v>
      </c>
      <c r="C84" s="60"/>
      <c r="D84" s="227"/>
      <c r="E84" s="227"/>
      <c r="F84" s="203"/>
      <c r="G84" s="198">
        <v>0</v>
      </c>
      <c r="H84" s="225"/>
      <c r="I84" s="198"/>
      <c r="J84" s="225"/>
      <c r="K84" s="198"/>
      <c r="L84" s="223"/>
      <c r="M84" s="228" t="s">
        <v>23</v>
      </c>
      <c r="N84" s="214" t="s">
        <v>23</v>
      </c>
      <c r="O84" s="248"/>
      <c r="P84" s="322"/>
      <c r="Q84" s="307">
        <v>0</v>
      </c>
      <c r="R84" s="203"/>
      <c r="S84" s="198">
        <v>0</v>
      </c>
      <c r="T84" s="229"/>
      <c r="U84" s="219"/>
      <c r="V84" s="219"/>
      <c r="W84" s="220"/>
      <c r="X84" s="224"/>
      <c r="Y84" s="224"/>
      <c r="Z84" s="224"/>
      <c r="AA84" s="210" t="s">
        <v>23</v>
      </c>
      <c r="AB84" s="220"/>
      <c r="AC84" s="220"/>
      <c r="AD84" s="223"/>
      <c r="AE84" s="220"/>
      <c r="AF84" s="223"/>
      <c r="AG84" s="223"/>
      <c r="AH84" s="220"/>
      <c r="AI84" s="225"/>
      <c r="AJ84" s="225"/>
      <c r="AK84" s="224"/>
      <c r="AL84" s="224"/>
      <c r="AM84" s="226"/>
      <c r="AN84" s="211"/>
      <c r="AO84" s="211" t="s">
        <v>23</v>
      </c>
    </row>
    <row r="85" spans="1:41" s="1" customFormat="1" thickTop="1" thickBot="1" x14ac:dyDescent="0.5">
      <c r="A85" s="230" t="s">
        <v>1336</v>
      </c>
      <c r="B85" s="230" t="s">
        <v>1325</v>
      </c>
      <c r="C85" s="60"/>
      <c r="D85" s="227"/>
      <c r="E85" s="227"/>
      <c r="F85" s="203"/>
      <c r="G85" s="198">
        <v>0</v>
      </c>
      <c r="H85" s="225"/>
      <c r="I85" s="198"/>
      <c r="J85" s="225"/>
      <c r="K85" s="198"/>
      <c r="L85" s="223"/>
      <c r="M85" s="228" t="s">
        <v>23</v>
      </c>
      <c r="N85" s="214" t="s">
        <v>23</v>
      </c>
      <c r="O85" s="248"/>
      <c r="P85" s="322"/>
      <c r="Q85" s="307">
        <v>0</v>
      </c>
      <c r="R85" s="203"/>
      <c r="S85" s="198">
        <v>0</v>
      </c>
      <c r="T85" s="229"/>
      <c r="U85" s="219"/>
      <c r="V85" s="219"/>
      <c r="W85" s="220"/>
      <c r="X85" s="224"/>
      <c r="Y85" s="224"/>
      <c r="Z85" s="224"/>
      <c r="AA85" s="210" t="s">
        <v>23</v>
      </c>
      <c r="AB85" s="220"/>
      <c r="AC85" s="220"/>
      <c r="AD85" s="223"/>
      <c r="AE85" s="220"/>
      <c r="AF85" s="223"/>
      <c r="AG85" s="223"/>
      <c r="AH85" s="220"/>
      <c r="AI85" s="225"/>
      <c r="AJ85" s="225"/>
      <c r="AK85" s="224"/>
      <c r="AL85" s="224"/>
      <c r="AM85" s="226"/>
      <c r="AN85" s="211"/>
      <c r="AO85" s="211" t="s">
        <v>23</v>
      </c>
    </row>
    <row r="86" spans="1:41" s="1" customFormat="1" thickTop="1" thickBot="1" x14ac:dyDescent="0.5">
      <c r="A86" s="230" t="s">
        <v>1336</v>
      </c>
      <c r="B86" s="230" t="s">
        <v>1325</v>
      </c>
      <c r="C86" s="60"/>
      <c r="D86" s="227"/>
      <c r="E86" s="227"/>
      <c r="F86" s="203"/>
      <c r="G86" s="198">
        <v>0</v>
      </c>
      <c r="H86" s="225"/>
      <c r="I86" s="198"/>
      <c r="J86" s="225"/>
      <c r="K86" s="198"/>
      <c r="L86" s="223"/>
      <c r="M86" s="228" t="s">
        <v>23</v>
      </c>
      <c r="N86" s="214" t="s">
        <v>23</v>
      </c>
      <c r="O86" s="248"/>
      <c r="P86" s="322"/>
      <c r="Q86" s="307">
        <v>0</v>
      </c>
      <c r="R86" s="203"/>
      <c r="S86" s="198">
        <v>0</v>
      </c>
      <c r="T86" s="229"/>
      <c r="U86" s="219"/>
      <c r="V86" s="219"/>
      <c r="W86" s="220"/>
      <c r="X86" s="224"/>
      <c r="Y86" s="224"/>
      <c r="Z86" s="224"/>
      <c r="AA86" s="210" t="s">
        <v>23</v>
      </c>
      <c r="AB86" s="220"/>
      <c r="AC86" s="220"/>
      <c r="AD86" s="223"/>
      <c r="AE86" s="220"/>
      <c r="AF86" s="223"/>
      <c r="AG86" s="223"/>
      <c r="AH86" s="220"/>
      <c r="AI86" s="225"/>
      <c r="AJ86" s="225"/>
      <c r="AK86" s="224"/>
      <c r="AL86" s="224"/>
      <c r="AM86" s="226"/>
      <c r="AN86" s="211"/>
      <c r="AO86" s="211" t="s">
        <v>23</v>
      </c>
    </row>
    <row r="87" spans="1:41" s="1" customFormat="1" thickTop="1" thickBot="1" x14ac:dyDescent="0.5">
      <c r="A87" s="230" t="s">
        <v>1336</v>
      </c>
      <c r="B87" s="230" t="s">
        <v>1325</v>
      </c>
      <c r="C87" s="60"/>
      <c r="D87" s="227"/>
      <c r="E87" s="227"/>
      <c r="F87" s="203"/>
      <c r="G87" s="198">
        <v>0</v>
      </c>
      <c r="H87" s="225"/>
      <c r="I87" s="198"/>
      <c r="J87" s="225"/>
      <c r="K87" s="198"/>
      <c r="L87" s="223"/>
      <c r="M87" s="228" t="s">
        <v>23</v>
      </c>
      <c r="N87" s="214" t="s">
        <v>23</v>
      </c>
      <c r="O87" s="248"/>
      <c r="P87" s="322"/>
      <c r="Q87" s="307">
        <v>0</v>
      </c>
      <c r="R87" s="203"/>
      <c r="S87" s="198">
        <v>0</v>
      </c>
      <c r="T87" s="229"/>
      <c r="U87" s="219"/>
      <c r="V87" s="219"/>
      <c r="W87" s="220"/>
      <c r="X87" s="224"/>
      <c r="Y87" s="224"/>
      <c r="Z87" s="224"/>
      <c r="AA87" s="210" t="s">
        <v>23</v>
      </c>
      <c r="AB87" s="220"/>
      <c r="AC87" s="220"/>
      <c r="AD87" s="223"/>
      <c r="AE87" s="220"/>
      <c r="AF87" s="223"/>
      <c r="AG87" s="223"/>
      <c r="AH87" s="220"/>
      <c r="AI87" s="225"/>
      <c r="AJ87" s="225"/>
      <c r="AK87" s="224"/>
      <c r="AL87" s="224"/>
      <c r="AM87" s="226"/>
      <c r="AN87" s="211"/>
      <c r="AO87" s="211" t="s">
        <v>23</v>
      </c>
    </row>
    <row r="88" spans="1:41" s="1" customFormat="1" thickTop="1" thickBot="1" x14ac:dyDescent="0.5">
      <c r="A88" s="230" t="s">
        <v>1336</v>
      </c>
      <c r="B88" s="230" t="s">
        <v>1325</v>
      </c>
      <c r="C88" s="60"/>
      <c r="D88" s="227"/>
      <c r="E88" s="227"/>
      <c r="F88" s="203"/>
      <c r="G88" s="198">
        <v>0</v>
      </c>
      <c r="H88" s="225"/>
      <c r="I88" s="198"/>
      <c r="J88" s="225"/>
      <c r="K88" s="198"/>
      <c r="L88" s="223"/>
      <c r="M88" s="228" t="s">
        <v>23</v>
      </c>
      <c r="N88" s="214" t="s">
        <v>23</v>
      </c>
      <c r="O88" s="248"/>
      <c r="P88" s="322"/>
      <c r="Q88" s="307">
        <v>0</v>
      </c>
      <c r="R88" s="203"/>
      <c r="S88" s="198">
        <v>0</v>
      </c>
      <c r="T88" s="229"/>
      <c r="U88" s="219"/>
      <c r="V88" s="219"/>
      <c r="W88" s="220"/>
      <c r="X88" s="224"/>
      <c r="Y88" s="224"/>
      <c r="Z88" s="224"/>
      <c r="AA88" s="210" t="s">
        <v>23</v>
      </c>
      <c r="AB88" s="220"/>
      <c r="AC88" s="220"/>
      <c r="AD88" s="223"/>
      <c r="AE88" s="220"/>
      <c r="AF88" s="223"/>
      <c r="AG88" s="223"/>
      <c r="AH88" s="220"/>
      <c r="AI88" s="225"/>
      <c r="AJ88" s="225"/>
      <c r="AK88" s="224"/>
      <c r="AL88" s="224"/>
      <c r="AM88" s="226"/>
      <c r="AN88" s="211"/>
      <c r="AO88" s="211" t="s">
        <v>23</v>
      </c>
    </row>
    <row r="89" spans="1:41" s="1" customFormat="1" thickTop="1" thickBot="1" x14ac:dyDescent="0.5">
      <c r="A89" s="230" t="s">
        <v>1336</v>
      </c>
      <c r="B89" s="230" t="s">
        <v>1325</v>
      </c>
      <c r="C89" s="60"/>
      <c r="D89" s="227"/>
      <c r="E89" s="227"/>
      <c r="F89" s="203"/>
      <c r="G89" s="198">
        <v>0</v>
      </c>
      <c r="H89" s="225"/>
      <c r="I89" s="198"/>
      <c r="J89" s="225"/>
      <c r="K89" s="198"/>
      <c r="L89" s="223"/>
      <c r="M89" s="228" t="s">
        <v>23</v>
      </c>
      <c r="N89" s="214" t="s">
        <v>23</v>
      </c>
      <c r="O89" s="248"/>
      <c r="P89" s="322"/>
      <c r="Q89" s="307">
        <v>0</v>
      </c>
      <c r="R89" s="203"/>
      <c r="S89" s="198">
        <v>0</v>
      </c>
      <c r="T89" s="229"/>
      <c r="U89" s="219"/>
      <c r="V89" s="219"/>
      <c r="W89" s="220"/>
      <c r="X89" s="224"/>
      <c r="Y89" s="224"/>
      <c r="Z89" s="224"/>
      <c r="AA89" s="210" t="s">
        <v>23</v>
      </c>
      <c r="AB89" s="220"/>
      <c r="AC89" s="220"/>
      <c r="AD89" s="223"/>
      <c r="AE89" s="220"/>
      <c r="AF89" s="223"/>
      <c r="AG89" s="223"/>
      <c r="AH89" s="220"/>
      <c r="AI89" s="225"/>
      <c r="AJ89" s="225"/>
      <c r="AK89" s="224"/>
      <c r="AL89" s="224"/>
      <c r="AM89" s="226"/>
      <c r="AN89" s="211"/>
      <c r="AO89" s="211" t="s">
        <v>23</v>
      </c>
    </row>
    <row r="90" spans="1:41" s="1" customFormat="1" thickTop="1" thickBot="1" x14ac:dyDescent="0.5">
      <c r="A90" s="230" t="s">
        <v>1336</v>
      </c>
      <c r="B90" s="230" t="s">
        <v>1325</v>
      </c>
      <c r="C90" s="60"/>
      <c r="D90" s="227"/>
      <c r="E90" s="227"/>
      <c r="F90" s="203"/>
      <c r="G90" s="198">
        <v>0</v>
      </c>
      <c r="H90" s="225"/>
      <c r="I90" s="198"/>
      <c r="J90" s="225"/>
      <c r="K90" s="198"/>
      <c r="L90" s="223"/>
      <c r="M90" s="228" t="s">
        <v>23</v>
      </c>
      <c r="N90" s="214" t="s">
        <v>23</v>
      </c>
      <c r="O90" s="248"/>
      <c r="P90" s="322"/>
      <c r="Q90" s="307">
        <v>0</v>
      </c>
      <c r="R90" s="203"/>
      <c r="S90" s="198">
        <v>0</v>
      </c>
      <c r="T90" s="229"/>
      <c r="U90" s="219"/>
      <c r="V90" s="219"/>
      <c r="W90" s="220"/>
      <c r="X90" s="224"/>
      <c r="Y90" s="224"/>
      <c r="Z90" s="224"/>
      <c r="AA90" s="210" t="s">
        <v>23</v>
      </c>
      <c r="AB90" s="220"/>
      <c r="AC90" s="220"/>
      <c r="AD90" s="223"/>
      <c r="AE90" s="220"/>
      <c r="AF90" s="223"/>
      <c r="AG90" s="223"/>
      <c r="AH90" s="220"/>
      <c r="AI90" s="225"/>
      <c r="AJ90" s="225"/>
      <c r="AK90" s="224"/>
      <c r="AL90" s="224"/>
      <c r="AM90" s="226"/>
      <c r="AN90" s="211"/>
      <c r="AO90" s="211" t="s">
        <v>23</v>
      </c>
    </row>
    <row r="91" spans="1:41" s="1" customFormat="1" thickTop="1" thickBot="1" x14ac:dyDescent="0.5">
      <c r="A91" s="230" t="s">
        <v>1336</v>
      </c>
      <c r="B91" s="230" t="s">
        <v>1325</v>
      </c>
      <c r="C91" s="60"/>
      <c r="D91" s="227"/>
      <c r="E91" s="227"/>
      <c r="F91" s="203"/>
      <c r="G91" s="198">
        <v>0</v>
      </c>
      <c r="H91" s="225"/>
      <c r="I91" s="198"/>
      <c r="J91" s="225"/>
      <c r="K91" s="198"/>
      <c r="L91" s="223"/>
      <c r="M91" s="228" t="s">
        <v>23</v>
      </c>
      <c r="N91" s="214" t="s">
        <v>23</v>
      </c>
      <c r="O91" s="248"/>
      <c r="P91" s="322"/>
      <c r="Q91" s="307">
        <v>0</v>
      </c>
      <c r="R91" s="203"/>
      <c r="S91" s="198">
        <v>0</v>
      </c>
      <c r="T91" s="229"/>
      <c r="U91" s="219"/>
      <c r="V91" s="219"/>
      <c r="W91" s="220"/>
      <c r="X91" s="224"/>
      <c r="Y91" s="224"/>
      <c r="Z91" s="224"/>
      <c r="AA91" s="210" t="s">
        <v>23</v>
      </c>
      <c r="AB91" s="220"/>
      <c r="AC91" s="220"/>
      <c r="AD91" s="223"/>
      <c r="AE91" s="220"/>
      <c r="AF91" s="223"/>
      <c r="AG91" s="223"/>
      <c r="AH91" s="220"/>
      <c r="AI91" s="225"/>
      <c r="AJ91" s="225"/>
      <c r="AK91" s="224"/>
      <c r="AL91" s="224"/>
      <c r="AM91" s="226"/>
      <c r="AN91" s="211"/>
      <c r="AO91" s="211" t="s">
        <v>23</v>
      </c>
    </row>
    <row r="92" spans="1:41" s="1" customFormat="1" thickTop="1" thickBot="1" x14ac:dyDescent="0.5">
      <c r="A92" s="230" t="s">
        <v>1336</v>
      </c>
      <c r="B92" s="230" t="s">
        <v>1325</v>
      </c>
      <c r="C92" s="60"/>
      <c r="D92" s="227"/>
      <c r="E92" s="227"/>
      <c r="F92" s="203"/>
      <c r="G92" s="198">
        <v>0</v>
      </c>
      <c r="H92" s="225"/>
      <c r="I92" s="198"/>
      <c r="J92" s="225"/>
      <c r="K92" s="198"/>
      <c r="L92" s="223"/>
      <c r="M92" s="228" t="s">
        <v>23</v>
      </c>
      <c r="N92" s="214" t="s">
        <v>23</v>
      </c>
      <c r="O92" s="248"/>
      <c r="P92" s="322"/>
      <c r="Q92" s="307">
        <v>0</v>
      </c>
      <c r="R92" s="203"/>
      <c r="S92" s="198">
        <v>0</v>
      </c>
      <c r="T92" s="229"/>
      <c r="U92" s="219"/>
      <c r="V92" s="219"/>
      <c r="W92" s="220"/>
      <c r="X92" s="224"/>
      <c r="Y92" s="224"/>
      <c r="Z92" s="224"/>
      <c r="AA92" s="210" t="s">
        <v>23</v>
      </c>
      <c r="AB92" s="220"/>
      <c r="AC92" s="220"/>
      <c r="AD92" s="223"/>
      <c r="AE92" s="220"/>
      <c r="AF92" s="223"/>
      <c r="AG92" s="223"/>
      <c r="AH92" s="220"/>
      <c r="AI92" s="225"/>
      <c r="AJ92" s="225"/>
      <c r="AK92" s="224"/>
      <c r="AL92" s="224"/>
      <c r="AM92" s="226"/>
      <c r="AN92" s="211"/>
      <c r="AO92" s="211" t="s">
        <v>23</v>
      </c>
    </row>
    <row r="93" spans="1:41" s="1" customFormat="1" thickTop="1" thickBot="1" x14ac:dyDescent="0.5">
      <c r="A93" s="230" t="s">
        <v>1336</v>
      </c>
      <c r="B93" s="230" t="s">
        <v>1325</v>
      </c>
      <c r="C93" s="60"/>
      <c r="D93" s="227"/>
      <c r="E93" s="227"/>
      <c r="F93" s="203"/>
      <c r="G93" s="198">
        <v>0</v>
      </c>
      <c r="H93" s="225"/>
      <c r="I93" s="198"/>
      <c r="J93" s="225"/>
      <c r="K93" s="198"/>
      <c r="L93" s="223"/>
      <c r="M93" s="228" t="s">
        <v>23</v>
      </c>
      <c r="N93" s="214" t="s">
        <v>23</v>
      </c>
      <c r="O93" s="248"/>
      <c r="P93" s="322"/>
      <c r="Q93" s="307">
        <v>0</v>
      </c>
      <c r="R93" s="203"/>
      <c r="S93" s="198">
        <v>0</v>
      </c>
      <c r="T93" s="229"/>
      <c r="U93" s="219"/>
      <c r="V93" s="219"/>
      <c r="W93" s="220"/>
      <c r="X93" s="224"/>
      <c r="Y93" s="224"/>
      <c r="Z93" s="224"/>
      <c r="AA93" s="210" t="s">
        <v>23</v>
      </c>
      <c r="AB93" s="220"/>
      <c r="AC93" s="220"/>
      <c r="AD93" s="223"/>
      <c r="AE93" s="220"/>
      <c r="AF93" s="223"/>
      <c r="AG93" s="223"/>
      <c r="AH93" s="220"/>
      <c r="AI93" s="225"/>
      <c r="AJ93" s="225"/>
      <c r="AK93" s="224"/>
      <c r="AL93" s="224"/>
      <c r="AM93" s="226"/>
      <c r="AN93" s="211"/>
      <c r="AO93" s="211" t="s">
        <v>23</v>
      </c>
    </row>
    <row r="94" spans="1:41" s="1" customFormat="1" thickTop="1" thickBot="1" x14ac:dyDescent="0.5">
      <c r="A94" s="230" t="s">
        <v>1336</v>
      </c>
      <c r="B94" s="230" t="s">
        <v>1325</v>
      </c>
      <c r="C94" s="60"/>
      <c r="D94" s="227"/>
      <c r="E94" s="227"/>
      <c r="F94" s="203"/>
      <c r="G94" s="198">
        <v>0</v>
      </c>
      <c r="H94" s="225"/>
      <c r="I94" s="198"/>
      <c r="J94" s="225"/>
      <c r="K94" s="198"/>
      <c r="L94" s="223"/>
      <c r="M94" s="228" t="s">
        <v>23</v>
      </c>
      <c r="N94" s="214" t="s">
        <v>23</v>
      </c>
      <c r="O94" s="248"/>
      <c r="P94" s="322"/>
      <c r="Q94" s="307">
        <v>0</v>
      </c>
      <c r="R94" s="203"/>
      <c r="S94" s="198">
        <v>0</v>
      </c>
      <c r="T94" s="229"/>
      <c r="U94" s="219"/>
      <c r="V94" s="219"/>
      <c r="W94" s="220"/>
      <c r="X94" s="224"/>
      <c r="Y94" s="224"/>
      <c r="Z94" s="224"/>
      <c r="AA94" s="210" t="s">
        <v>23</v>
      </c>
      <c r="AB94" s="220"/>
      <c r="AC94" s="220"/>
      <c r="AD94" s="223"/>
      <c r="AE94" s="220"/>
      <c r="AF94" s="223"/>
      <c r="AG94" s="223"/>
      <c r="AH94" s="220"/>
      <c r="AI94" s="225"/>
      <c r="AJ94" s="225"/>
      <c r="AK94" s="224"/>
      <c r="AL94" s="224"/>
      <c r="AM94" s="226"/>
      <c r="AN94" s="211"/>
      <c r="AO94" s="211" t="s">
        <v>23</v>
      </c>
    </row>
    <row r="95" spans="1:41" s="1" customFormat="1" thickTop="1" thickBot="1" x14ac:dyDescent="0.5">
      <c r="A95" s="230" t="s">
        <v>1336</v>
      </c>
      <c r="B95" s="230" t="s">
        <v>1325</v>
      </c>
      <c r="C95" s="60"/>
      <c r="D95" s="227"/>
      <c r="E95" s="227"/>
      <c r="F95" s="203"/>
      <c r="G95" s="198">
        <v>0</v>
      </c>
      <c r="H95" s="225"/>
      <c r="I95" s="198"/>
      <c r="J95" s="225"/>
      <c r="K95" s="198"/>
      <c r="L95" s="223"/>
      <c r="M95" s="228" t="s">
        <v>23</v>
      </c>
      <c r="N95" s="214" t="s">
        <v>23</v>
      </c>
      <c r="O95" s="248"/>
      <c r="P95" s="322"/>
      <c r="Q95" s="307">
        <v>0</v>
      </c>
      <c r="R95" s="203"/>
      <c r="S95" s="198">
        <v>0</v>
      </c>
      <c r="T95" s="229"/>
      <c r="U95" s="219"/>
      <c r="V95" s="219"/>
      <c r="W95" s="220"/>
      <c r="X95" s="224"/>
      <c r="Y95" s="224"/>
      <c r="Z95" s="224"/>
      <c r="AA95" s="210" t="s">
        <v>23</v>
      </c>
      <c r="AB95" s="220"/>
      <c r="AC95" s="220"/>
      <c r="AD95" s="223"/>
      <c r="AE95" s="220"/>
      <c r="AF95" s="223"/>
      <c r="AG95" s="223"/>
      <c r="AH95" s="220"/>
      <c r="AI95" s="225"/>
      <c r="AJ95" s="225"/>
      <c r="AK95" s="224"/>
      <c r="AL95" s="224"/>
      <c r="AM95" s="226"/>
      <c r="AN95" s="211"/>
      <c r="AO95" s="211" t="s">
        <v>23</v>
      </c>
    </row>
    <row r="96" spans="1:41" s="1" customFormat="1" thickTop="1" thickBot="1" x14ac:dyDescent="0.5">
      <c r="A96" s="230" t="s">
        <v>1336</v>
      </c>
      <c r="B96" s="230" t="s">
        <v>1325</v>
      </c>
      <c r="C96" s="60"/>
      <c r="D96" s="227"/>
      <c r="E96" s="227"/>
      <c r="F96" s="203"/>
      <c r="G96" s="198">
        <v>0</v>
      </c>
      <c r="H96" s="225"/>
      <c r="I96" s="198"/>
      <c r="J96" s="225"/>
      <c r="K96" s="198"/>
      <c r="L96" s="223"/>
      <c r="M96" s="228" t="s">
        <v>23</v>
      </c>
      <c r="N96" s="214" t="s">
        <v>23</v>
      </c>
      <c r="O96" s="248"/>
      <c r="P96" s="322"/>
      <c r="Q96" s="307">
        <v>0</v>
      </c>
      <c r="R96" s="203"/>
      <c r="S96" s="198">
        <v>0</v>
      </c>
      <c r="T96" s="229"/>
      <c r="U96" s="219"/>
      <c r="V96" s="219"/>
      <c r="W96" s="220"/>
      <c r="X96" s="224"/>
      <c r="Y96" s="224"/>
      <c r="Z96" s="224"/>
      <c r="AA96" s="210" t="s">
        <v>23</v>
      </c>
      <c r="AB96" s="220"/>
      <c r="AC96" s="220"/>
      <c r="AD96" s="223"/>
      <c r="AE96" s="220"/>
      <c r="AF96" s="223"/>
      <c r="AG96" s="223"/>
      <c r="AH96" s="220"/>
      <c r="AI96" s="225"/>
      <c r="AJ96" s="225"/>
      <c r="AK96" s="224"/>
      <c r="AL96" s="224"/>
      <c r="AM96" s="226"/>
      <c r="AN96" s="211"/>
      <c r="AO96" s="211" t="s">
        <v>23</v>
      </c>
    </row>
    <row r="97" spans="1:41" s="1" customFormat="1" thickTop="1" thickBot="1" x14ac:dyDescent="0.5">
      <c r="A97" s="230" t="s">
        <v>1336</v>
      </c>
      <c r="B97" s="230" t="s">
        <v>1325</v>
      </c>
      <c r="C97" s="60"/>
      <c r="D97" s="227"/>
      <c r="E97" s="227"/>
      <c r="F97" s="203"/>
      <c r="G97" s="198">
        <v>0</v>
      </c>
      <c r="H97" s="225"/>
      <c r="I97" s="198"/>
      <c r="J97" s="225"/>
      <c r="K97" s="198"/>
      <c r="L97" s="223"/>
      <c r="M97" s="228" t="s">
        <v>23</v>
      </c>
      <c r="N97" s="214" t="s">
        <v>23</v>
      </c>
      <c r="O97" s="248"/>
      <c r="P97" s="322"/>
      <c r="Q97" s="307">
        <v>0</v>
      </c>
      <c r="R97" s="203"/>
      <c r="S97" s="198">
        <v>0</v>
      </c>
      <c r="T97" s="229"/>
      <c r="U97" s="219"/>
      <c r="V97" s="219"/>
      <c r="W97" s="220"/>
      <c r="X97" s="224"/>
      <c r="Y97" s="224"/>
      <c r="Z97" s="224"/>
      <c r="AA97" s="210" t="s">
        <v>23</v>
      </c>
      <c r="AB97" s="220"/>
      <c r="AC97" s="220"/>
      <c r="AD97" s="223"/>
      <c r="AE97" s="220"/>
      <c r="AF97" s="223"/>
      <c r="AG97" s="223"/>
      <c r="AH97" s="220"/>
      <c r="AI97" s="225"/>
      <c r="AJ97" s="225"/>
      <c r="AK97" s="224"/>
      <c r="AL97" s="224"/>
      <c r="AM97" s="226"/>
      <c r="AN97" s="211"/>
      <c r="AO97" s="211" t="s">
        <v>23</v>
      </c>
    </row>
    <row r="98" spans="1:41" s="1" customFormat="1" thickTop="1" thickBot="1" x14ac:dyDescent="0.5">
      <c r="A98" s="230" t="s">
        <v>1336</v>
      </c>
      <c r="B98" s="230" t="s">
        <v>1325</v>
      </c>
      <c r="C98" s="60"/>
      <c r="D98" s="227"/>
      <c r="E98" s="227"/>
      <c r="F98" s="203"/>
      <c r="G98" s="198">
        <v>0</v>
      </c>
      <c r="H98" s="225"/>
      <c r="I98" s="198"/>
      <c r="J98" s="225"/>
      <c r="K98" s="198"/>
      <c r="L98" s="223"/>
      <c r="M98" s="228" t="s">
        <v>23</v>
      </c>
      <c r="N98" s="214" t="s">
        <v>23</v>
      </c>
      <c r="O98" s="248"/>
      <c r="P98" s="322"/>
      <c r="Q98" s="307">
        <v>0</v>
      </c>
      <c r="R98" s="203"/>
      <c r="S98" s="198">
        <v>0</v>
      </c>
      <c r="T98" s="229"/>
      <c r="U98" s="219"/>
      <c r="V98" s="219"/>
      <c r="W98" s="220"/>
      <c r="X98" s="224"/>
      <c r="Y98" s="224"/>
      <c r="Z98" s="224"/>
      <c r="AA98" s="210" t="s">
        <v>23</v>
      </c>
      <c r="AB98" s="220"/>
      <c r="AC98" s="220"/>
      <c r="AD98" s="223"/>
      <c r="AE98" s="220"/>
      <c r="AF98" s="223"/>
      <c r="AG98" s="223"/>
      <c r="AH98" s="220"/>
      <c r="AI98" s="225"/>
      <c r="AJ98" s="225"/>
      <c r="AK98" s="224"/>
      <c r="AL98" s="224"/>
      <c r="AM98" s="226"/>
      <c r="AN98" s="211"/>
      <c r="AO98" s="211" t="s">
        <v>23</v>
      </c>
    </row>
    <row r="99" spans="1:41" s="1" customFormat="1" thickTop="1" thickBot="1" x14ac:dyDescent="0.5">
      <c r="A99" s="230" t="s">
        <v>1336</v>
      </c>
      <c r="B99" s="230" t="s">
        <v>1325</v>
      </c>
      <c r="C99" s="60"/>
      <c r="D99" s="227"/>
      <c r="E99" s="227"/>
      <c r="F99" s="203"/>
      <c r="G99" s="198">
        <v>0</v>
      </c>
      <c r="H99" s="225"/>
      <c r="I99" s="198"/>
      <c r="J99" s="225"/>
      <c r="K99" s="198"/>
      <c r="L99" s="223"/>
      <c r="M99" s="228" t="s">
        <v>23</v>
      </c>
      <c r="N99" s="214" t="s">
        <v>23</v>
      </c>
      <c r="O99" s="248"/>
      <c r="P99" s="322"/>
      <c r="Q99" s="307">
        <v>0</v>
      </c>
      <c r="R99" s="203"/>
      <c r="S99" s="198">
        <v>0</v>
      </c>
      <c r="T99" s="229"/>
      <c r="U99" s="219"/>
      <c r="V99" s="219"/>
      <c r="W99" s="220"/>
      <c r="X99" s="224"/>
      <c r="Y99" s="224"/>
      <c r="Z99" s="224"/>
      <c r="AA99" s="210" t="s">
        <v>23</v>
      </c>
      <c r="AB99" s="220"/>
      <c r="AC99" s="220"/>
      <c r="AD99" s="223"/>
      <c r="AE99" s="220"/>
      <c r="AF99" s="223"/>
      <c r="AG99" s="223"/>
      <c r="AH99" s="220"/>
      <c r="AI99" s="225"/>
      <c r="AJ99" s="225"/>
      <c r="AK99" s="224"/>
      <c r="AL99" s="224"/>
      <c r="AM99" s="226"/>
      <c r="AN99" s="211"/>
      <c r="AO99" s="211" t="s">
        <v>23</v>
      </c>
    </row>
    <row r="100" spans="1:41" s="1" customFormat="1" thickTop="1" thickBot="1" x14ac:dyDescent="0.5">
      <c r="A100" s="230" t="s">
        <v>1336</v>
      </c>
      <c r="B100" s="230" t="s">
        <v>1325</v>
      </c>
      <c r="C100" s="60"/>
      <c r="D100" s="227"/>
      <c r="E100" s="227"/>
      <c r="F100" s="203"/>
      <c r="G100" s="198">
        <v>0</v>
      </c>
      <c r="H100" s="225"/>
      <c r="I100" s="198"/>
      <c r="J100" s="225"/>
      <c r="K100" s="198"/>
      <c r="L100" s="223"/>
      <c r="M100" s="228" t="s">
        <v>23</v>
      </c>
      <c r="N100" s="214" t="s">
        <v>23</v>
      </c>
      <c r="O100" s="248"/>
      <c r="P100" s="322"/>
      <c r="Q100" s="307">
        <v>0</v>
      </c>
      <c r="R100" s="203"/>
      <c r="S100" s="198">
        <v>0</v>
      </c>
      <c r="T100" s="229"/>
      <c r="U100" s="219"/>
      <c r="V100" s="219"/>
      <c r="W100" s="220"/>
      <c r="X100" s="224"/>
      <c r="Y100" s="224"/>
      <c r="Z100" s="224"/>
      <c r="AA100" s="210" t="s">
        <v>23</v>
      </c>
      <c r="AB100" s="220"/>
      <c r="AC100" s="220"/>
      <c r="AD100" s="223"/>
      <c r="AE100" s="220"/>
      <c r="AF100" s="223"/>
      <c r="AG100" s="223"/>
      <c r="AH100" s="220"/>
      <c r="AI100" s="225"/>
      <c r="AJ100" s="225"/>
      <c r="AK100" s="224"/>
      <c r="AL100" s="224"/>
      <c r="AM100" s="226"/>
      <c r="AN100" s="211"/>
      <c r="AO100" s="211" t="s">
        <v>23</v>
      </c>
    </row>
    <row r="101" spans="1:41" s="1" customFormat="1" thickTop="1" thickBot="1" x14ac:dyDescent="0.5">
      <c r="A101" s="230" t="s">
        <v>1336</v>
      </c>
      <c r="B101" s="230" t="s">
        <v>1325</v>
      </c>
      <c r="C101" s="60"/>
      <c r="D101" s="227"/>
      <c r="E101" s="227"/>
      <c r="F101" s="203"/>
      <c r="G101" s="198">
        <v>0</v>
      </c>
      <c r="H101" s="225"/>
      <c r="I101" s="198"/>
      <c r="J101" s="225"/>
      <c r="K101" s="198"/>
      <c r="L101" s="223"/>
      <c r="M101" s="228" t="s">
        <v>23</v>
      </c>
      <c r="N101" s="214" t="s">
        <v>23</v>
      </c>
      <c r="O101" s="248"/>
      <c r="P101" s="322"/>
      <c r="Q101" s="307">
        <v>0</v>
      </c>
      <c r="R101" s="203"/>
      <c r="S101" s="198">
        <v>0</v>
      </c>
      <c r="T101" s="229"/>
      <c r="U101" s="219"/>
      <c r="V101" s="219"/>
      <c r="W101" s="220"/>
      <c r="X101" s="224"/>
      <c r="Y101" s="224"/>
      <c r="Z101" s="224"/>
      <c r="AA101" s="210" t="s">
        <v>23</v>
      </c>
      <c r="AB101" s="220"/>
      <c r="AC101" s="220"/>
      <c r="AD101" s="223"/>
      <c r="AE101" s="220"/>
      <c r="AF101" s="223"/>
      <c r="AG101" s="223"/>
      <c r="AH101" s="220"/>
      <c r="AI101" s="225"/>
      <c r="AJ101" s="225"/>
      <c r="AK101" s="224"/>
      <c r="AL101" s="224"/>
      <c r="AM101" s="226"/>
      <c r="AN101" s="211"/>
      <c r="AO101" s="211" t="s">
        <v>23</v>
      </c>
    </row>
    <row r="102" spans="1:41" s="1" customFormat="1" thickTop="1" thickBot="1" x14ac:dyDescent="0.5">
      <c r="A102" s="230" t="s">
        <v>1336</v>
      </c>
      <c r="B102" s="230" t="s">
        <v>1325</v>
      </c>
      <c r="C102" s="60"/>
      <c r="D102" s="227"/>
      <c r="E102" s="227"/>
      <c r="F102" s="203"/>
      <c r="G102" s="198">
        <v>0</v>
      </c>
      <c r="H102" s="225"/>
      <c r="I102" s="198"/>
      <c r="J102" s="225"/>
      <c r="K102" s="198"/>
      <c r="L102" s="223"/>
      <c r="M102" s="228" t="s">
        <v>23</v>
      </c>
      <c r="N102" s="214" t="s">
        <v>23</v>
      </c>
      <c r="O102" s="248"/>
      <c r="P102" s="322"/>
      <c r="Q102" s="307">
        <v>0</v>
      </c>
      <c r="R102" s="203"/>
      <c r="S102" s="198">
        <v>0</v>
      </c>
      <c r="T102" s="229"/>
      <c r="U102" s="219"/>
      <c r="V102" s="219"/>
      <c r="W102" s="220"/>
      <c r="X102" s="224"/>
      <c r="Y102" s="224"/>
      <c r="Z102" s="224"/>
      <c r="AA102" s="210" t="s">
        <v>23</v>
      </c>
      <c r="AB102" s="220"/>
      <c r="AC102" s="220"/>
      <c r="AD102" s="223"/>
      <c r="AE102" s="220"/>
      <c r="AF102" s="223"/>
      <c r="AG102" s="223"/>
      <c r="AH102" s="220"/>
      <c r="AI102" s="225"/>
      <c r="AJ102" s="225"/>
      <c r="AK102" s="224"/>
      <c r="AL102" s="224"/>
      <c r="AM102" s="226"/>
      <c r="AN102" s="211"/>
      <c r="AO102" s="211" t="s">
        <v>23</v>
      </c>
    </row>
    <row r="103" spans="1:41" s="1" customFormat="1" thickTop="1" thickBot="1" x14ac:dyDescent="0.5">
      <c r="A103" s="230" t="s">
        <v>1336</v>
      </c>
      <c r="B103" s="230" t="s">
        <v>1325</v>
      </c>
      <c r="C103" s="60"/>
      <c r="D103" s="227"/>
      <c r="E103" s="227"/>
      <c r="F103" s="203"/>
      <c r="G103" s="198">
        <v>0</v>
      </c>
      <c r="H103" s="225"/>
      <c r="I103" s="198"/>
      <c r="J103" s="225"/>
      <c r="K103" s="198"/>
      <c r="L103" s="223"/>
      <c r="M103" s="228" t="s">
        <v>23</v>
      </c>
      <c r="N103" s="214" t="s">
        <v>23</v>
      </c>
      <c r="O103" s="248"/>
      <c r="P103" s="322"/>
      <c r="Q103" s="307">
        <v>0</v>
      </c>
      <c r="R103" s="203"/>
      <c r="S103" s="198">
        <v>0</v>
      </c>
      <c r="T103" s="229"/>
      <c r="U103" s="219"/>
      <c r="V103" s="219"/>
      <c r="W103" s="220"/>
      <c r="X103" s="224"/>
      <c r="Y103" s="224"/>
      <c r="Z103" s="224"/>
      <c r="AA103" s="210" t="s">
        <v>23</v>
      </c>
      <c r="AB103" s="220"/>
      <c r="AC103" s="220"/>
      <c r="AD103" s="223"/>
      <c r="AE103" s="220"/>
      <c r="AF103" s="223"/>
      <c r="AG103" s="223"/>
      <c r="AH103" s="220"/>
      <c r="AI103" s="225"/>
      <c r="AJ103" s="225"/>
      <c r="AK103" s="224"/>
      <c r="AL103" s="224"/>
      <c r="AM103" s="226"/>
      <c r="AN103" s="211"/>
      <c r="AO103" s="211" t="s">
        <v>23</v>
      </c>
    </row>
    <row r="104" spans="1:41" ht="13.8" thickTop="1" x14ac:dyDescent="0.45"/>
  </sheetData>
  <sheetProtection formatColumns="0" formatRows="0"/>
  <mergeCells count="18">
    <mergeCell ref="AO2:AO3"/>
    <mergeCell ref="AM2:AM3"/>
    <mergeCell ref="AN2:AN3"/>
    <mergeCell ref="AK2:AK3"/>
    <mergeCell ref="AL2:AL3"/>
    <mergeCell ref="AG2:AH2"/>
    <mergeCell ref="AI2:AJ2"/>
    <mergeCell ref="A3:B3"/>
    <mergeCell ref="U2:W2"/>
    <mergeCell ref="X2:AA2"/>
    <mergeCell ref="AB2:AC2"/>
    <mergeCell ref="AD2:AE2"/>
    <mergeCell ref="D2:D3"/>
    <mergeCell ref="E2:E3"/>
    <mergeCell ref="F2:F3"/>
    <mergeCell ref="G2:G3"/>
    <mergeCell ref="H2:K2"/>
    <mergeCell ref="L2:T2"/>
  </mergeCells>
  <phoneticPr fontId="4"/>
  <dataValidations xWindow="1973" yWindow="645" count="14">
    <dataValidation type="whole" operator="greaterThanOrEqual" allowBlank="1" showInputMessage="1" showErrorMessage="1" sqref="L15 Q4:Q103 U13:U15 W1 W15" xr:uid="{00000000-0002-0000-0200-000000000000}">
      <formula1>0</formula1>
    </dataValidation>
    <dataValidation type="whole" operator="greaterThanOrEqual" allowBlank="1" showInputMessage="1" showErrorMessage="1" promptTitle="「出荷数量」" prompt="0以上の整数を入力してください。" sqref="L4:L14 L16:L103" xr:uid="{00000000-0002-0000-0200-000001000000}">
      <formula1>0</formula1>
    </dataValidation>
    <dataValidation type="custom" operator="greaterThanOrEqual" allowBlank="1" showInputMessage="1" showErrorMessage="1" promptTitle="「薬価又は税込価格」" prompt="0以上の値を入力してください。_x000a_小数点第3位以下を切り捨てた値を入力してください。" sqref="P4:P14 P16:P103" xr:uid="{00000000-0002-0000-0200-000002000000}">
      <formula1>P4=ROUNDDOWN(P4,2)</formula1>
    </dataValidation>
    <dataValidation type="custom" operator="greaterThanOrEqual" allowBlank="1" showInputMessage="1" showErrorMessage="1" promptTitle="「出荷額-副作用」" prompt="0以上の値を入力してください。" sqref="U4:U12 U16:U103" xr:uid="{00000000-0002-0000-0200-000003000000}">
      <formula1>U4=ROUNDDOWN(U4,-3)</formula1>
    </dataValidation>
    <dataValidation type="custom" operator="greaterThanOrEqual" allowBlank="1" showInputMessage="1" showErrorMessage="1" promptTitle="「出荷額-感染」" prompt="0以上の値を入力してください。" sqref="V4:V103" xr:uid="{00000000-0002-0000-0200-000004000000}">
      <formula1>V4=ROUNDDOWN(V4,-3)</formula1>
    </dataValidation>
    <dataValidation type="custom" operator="greaterThanOrEqual" allowBlank="1" showInputMessage="1" showErrorMessage="1" promptTitle="「出荷額-安全」" prompt="0以上の値を入力してください。_x000a_1,000円未満を切り捨てた金額を入力してください。" sqref="W4:W14 W16:W103" xr:uid="{00000000-0002-0000-0200-000005000000}">
      <formula1>W4=ROUNDDOWN(W4,-3)</formula1>
    </dataValidation>
    <dataValidation type="whole" operator="greaterThanOrEqual" allowBlank="1" showInputMessage="1" showErrorMessage="1" promptTitle="「返品-数量」" prompt="0以上の整数を入力してください。" sqref="AB4:AB14 AB16:AB103" xr:uid="{00000000-0002-0000-0200-000006000000}">
      <formula1>0</formula1>
    </dataValidation>
    <dataValidation type="whole" operator="greaterThanOrEqual" allowBlank="1" showInputMessage="1" showErrorMessage="1" promptTitle="「返品-控除額」" prompt="0以上の値を入力してください。" sqref="AC4:AC14 AC16:AC103" xr:uid="{00000000-0002-0000-0200-000007000000}">
      <formula1>0</formula1>
    </dataValidation>
    <dataValidation type="whole" operator="greaterThanOrEqual" allowBlank="1" showInputMessage="1" showErrorMessage="1" promptTitle="「輸出-数量」" prompt="0以上の整数を入力してください。" sqref="AD4:AD14 AD16:AD103" xr:uid="{00000000-0002-0000-0200-000008000000}">
      <formula1>0</formula1>
    </dataValidation>
    <dataValidation type="whole" operator="greaterThanOrEqual" allowBlank="1" showInputMessage="1" showErrorMessage="1" promptTitle="「輸出-控除額」" prompt="0以上の値を入力してください。" sqref="AE4:AE14 AE16:AE103" xr:uid="{00000000-0002-0000-0200-000009000000}">
      <formula1>0</formula1>
    </dataValidation>
    <dataValidation type="whole" operator="greaterThanOrEqual" allowBlank="1" showInputMessage="1" showErrorMessage="1" promptTitle="「予防接種-数量」" prompt="0以上の整数を入力してください。" sqref="AF16:AF103 AF4 AF6:AF14" xr:uid="{00000000-0002-0000-0200-00000A000000}">
      <formula1>0</formula1>
    </dataValidation>
    <dataValidation type="whole" operator="greaterThanOrEqual" allowBlank="1" showInputMessage="1" showErrorMessage="1" promptTitle="「動物専用-数量」" prompt="0以上の整数を入力してください。" sqref="AG4:AG14 AG16:AG103" xr:uid="{00000000-0002-0000-0200-00000B000000}">
      <formula1>0</formula1>
    </dataValidation>
    <dataValidation type="whole" operator="greaterThanOrEqual" allowBlank="1" showInputMessage="1" showErrorMessage="1" promptTitle="「動物専用-控除額」" prompt="0以上の値を入力してください。" sqref="AH4:AH14 AH16:AH103" xr:uid="{00000000-0002-0000-0200-00000C000000}">
      <formula1>0</formula1>
    </dataValidation>
    <dataValidation type="custom" operator="greaterThanOrEqual" allowBlank="1" showInputMessage="1" showErrorMessage="1" sqref="P15" xr:uid="{CABEF479-E767-43BF-83F4-3240F226B7E5}">
      <formula1>ROUND(P15,5)=P15</formula1>
    </dataValidation>
  </dataValidations>
  <hyperlinks>
    <hyperlink ref="R4" r:id="rId1" tooltip="クリックするとチェック有無が変わります。" display="RSKSKS06P59_【メーカー】入力用Excel.xlsm" xr:uid="{BEE387D8-3846-48F6-A7AF-8D97F6741980}"/>
    <hyperlink ref="R5" r:id="rId2" tooltip="クリックするとチェック有無が変わります。" display="RSKSKS06P59_【メーカー】入力用Excel.xlsm" xr:uid="{2585E031-2A35-4CE4-BF0F-F2BD221CE0D5}"/>
    <hyperlink ref="R6" r:id="rId3" tooltip="クリックするとチェック有無が変わります。" display="RSKSKS06P59_【メーカー】入力用Excel.xlsm" xr:uid="{26E1538D-B7C6-4C3B-B397-62372877FDB6}"/>
    <hyperlink ref="R8" r:id="rId4" tooltip="クリックするとチェック有無が変わります。" display="RSKSKS06P59_【メーカー】入力用Excel.xlsm" xr:uid="{406E1C4F-9094-4830-AFEF-23A7F6B98F0B}"/>
    <hyperlink ref="R15" r:id="rId5" tooltip="クリックするとチェック有無が変わります。" display="RSKSKS06P59_【メーカー】入力用Excel.xlsm" xr:uid="{77E8664E-5DAC-4F6D-BA8A-4F5673884A53}"/>
  </hyperlinks>
  <pageMargins left="0.78740157480314965" right="0" top="0.78740157480314965" bottom="0.59055118110236227" header="0.51181102362204722" footer="0.51181102362204722"/>
  <pageSetup paperSize="9" scale="24" fitToHeight="0" orientation="landscape" horizontalDpi="1200" verticalDpi="1200" r:id="rId6"/>
  <headerFooter>
    <oddHeader>&amp;C入力用Excel</oddHeader>
    <oddFooter>&amp;P / &amp;N ページ</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8194" r:id="rId9" name="sheetProtect_Unprotect_Button">
              <controlPr defaultSize="0" print="0" autoFill="0" autoPict="0">
                <anchor moveWithCells="1" sizeWithCells="1">
                  <from>
                    <xdr:col>1</xdr:col>
                    <xdr:colOff>0</xdr:colOff>
                    <xdr:row>1</xdr:row>
                    <xdr:rowOff>0</xdr:rowOff>
                  </from>
                  <to>
                    <xdr:col>2</xdr:col>
                    <xdr:colOff>0</xdr:colOff>
                    <xdr:row>2</xdr:row>
                    <xdr:rowOff>0</xdr:rowOff>
                  </to>
                </anchor>
              </controlPr>
            </control>
          </mc:Choice>
        </mc:AlternateContent>
        <mc:AlternateContent xmlns:mc="http://schemas.openxmlformats.org/markup-compatibility/2006">
          <mc:Choice Requires="x14">
            <control shapeId="8195" r:id="rId10" name="Check Box 3">
              <controlPr defaultSize="0" autoFill="0" autoLine="0" autoPict="0">
                <anchor moveWithCells="1">
                  <from>
                    <xdr:col>5</xdr:col>
                    <xdr:colOff>99060</xdr:colOff>
                    <xdr:row>2</xdr:row>
                    <xdr:rowOff>335280</xdr:rowOff>
                  </from>
                  <to>
                    <xdr:col>5</xdr:col>
                    <xdr:colOff>304800</xdr:colOff>
                    <xdr:row>4</xdr:row>
                    <xdr:rowOff>22860</xdr:rowOff>
                  </to>
                </anchor>
              </controlPr>
            </control>
          </mc:Choice>
        </mc:AlternateContent>
        <mc:AlternateContent xmlns:mc="http://schemas.openxmlformats.org/markup-compatibility/2006">
          <mc:Choice Requires="x14">
            <control shapeId="8197" r:id="rId11" name="Check Box 5">
              <controlPr defaultSize="0" autoFill="0" autoLine="0" autoPict="0">
                <anchor moveWithCells="1">
                  <from>
                    <xdr:col>5</xdr:col>
                    <xdr:colOff>99060</xdr:colOff>
                    <xdr:row>3</xdr:row>
                    <xdr:rowOff>335280</xdr:rowOff>
                  </from>
                  <to>
                    <xdr:col>5</xdr:col>
                    <xdr:colOff>304800</xdr:colOff>
                    <xdr:row>5</xdr:row>
                    <xdr:rowOff>22860</xdr:rowOff>
                  </to>
                </anchor>
              </controlPr>
            </control>
          </mc:Choice>
        </mc:AlternateContent>
        <mc:AlternateContent xmlns:mc="http://schemas.openxmlformats.org/markup-compatibility/2006">
          <mc:Choice Requires="x14">
            <control shapeId="8198" r:id="rId12" name="Check Box 6">
              <controlPr defaultSize="0" autoFill="0" autoLine="0" autoPict="0">
                <anchor moveWithCells="1">
                  <from>
                    <xdr:col>5</xdr:col>
                    <xdr:colOff>99060</xdr:colOff>
                    <xdr:row>4</xdr:row>
                    <xdr:rowOff>335280</xdr:rowOff>
                  </from>
                  <to>
                    <xdr:col>5</xdr:col>
                    <xdr:colOff>304800</xdr:colOff>
                    <xdr:row>6</xdr:row>
                    <xdr:rowOff>22860</xdr:rowOff>
                  </to>
                </anchor>
              </controlPr>
            </control>
          </mc:Choice>
        </mc:AlternateContent>
        <mc:AlternateContent xmlns:mc="http://schemas.openxmlformats.org/markup-compatibility/2006">
          <mc:Choice Requires="x14">
            <control shapeId="8199" r:id="rId13" name="Check Box 7">
              <controlPr defaultSize="0" autoFill="0" autoLine="0" autoPict="0">
                <anchor moveWithCells="1">
                  <from>
                    <xdr:col>5</xdr:col>
                    <xdr:colOff>99060</xdr:colOff>
                    <xdr:row>5</xdr:row>
                    <xdr:rowOff>335280</xdr:rowOff>
                  </from>
                  <to>
                    <xdr:col>5</xdr:col>
                    <xdr:colOff>304800</xdr:colOff>
                    <xdr:row>7</xdr:row>
                    <xdr:rowOff>22860</xdr:rowOff>
                  </to>
                </anchor>
              </controlPr>
            </control>
          </mc:Choice>
        </mc:AlternateContent>
        <mc:AlternateContent xmlns:mc="http://schemas.openxmlformats.org/markup-compatibility/2006">
          <mc:Choice Requires="x14">
            <control shapeId="8200" r:id="rId14" name="Check Box 8">
              <controlPr defaultSize="0" autoFill="0" autoLine="0" autoPict="0">
                <anchor moveWithCells="1">
                  <from>
                    <xdr:col>5</xdr:col>
                    <xdr:colOff>99060</xdr:colOff>
                    <xdr:row>6</xdr:row>
                    <xdr:rowOff>335280</xdr:rowOff>
                  </from>
                  <to>
                    <xdr:col>5</xdr:col>
                    <xdr:colOff>304800</xdr:colOff>
                    <xdr:row>8</xdr:row>
                    <xdr:rowOff>22860</xdr:rowOff>
                  </to>
                </anchor>
              </controlPr>
            </control>
          </mc:Choice>
        </mc:AlternateContent>
        <mc:AlternateContent xmlns:mc="http://schemas.openxmlformats.org/markup-compatibility/2006">
          <mc:Choice Requires="x14">
            <control shapeId="8201" r:id="rId15" name="Check Box 9">
              <controlPr defaultSize="0" autoFill="0" autoLine="0" autoPict="0">
                <anchor moveWithCells="1">
                  <from>
                    <xdr:col>5</xdr:col>
                    <xdr:colOff>99060</xdr:colOff>
                    <xdr:row>7</xdr:row>
                    <xdr:rowOff>335280</xdr:rowOff>
                  </from>
                  <to>
                    <xdr:col>5</xdr:col>
                    <xdr:colOff>304800</xdr:colOff>
                    <xdr:row>9</xdr:row>
                    <xdr:rowOff>22860</xdr:rowOff>
                  </to>
                </anchor>
              </controlPr>
            </control>
          </mc:Choice>
        </mc:AlternateContent>
        <mc:AlternateContent xmlns:mc="http://schemas.openxmlformats.org/markup-compatibility/2006">
          <mc:Choice Requires="x14">
            <control shapeId="8202" r:id="rId16" name="Check Box 10">
              <controlPr defaultSize="0" autoFill="0" autoLine="0" autoPict="0">
                <anchor moveWithCells="1">
                  <from>
                    <xdr:col>5</xdr:col>
                    <xdr:colOff>99060</xdr:colOff>
                    <xdr:row>8</xdr:row>
                    <xdr:rowOff>335280</xdr:rowOff>
                  </from>
                  <to>
                    <xdr:col>5</xdr:col>
                    <xdr:colOff>304800</xdr:colOff>
                    <xdr:row>10</xdr:row>
                    <xdr:rowOff>22860</xdr:rowOff>
                  </to>
                </anchor>
              </controlPr>
            </control>
          </mc:Choice>
        </mc:AlternateContent>
        <mc:AlternateContent xmlns:mc="http://schemas.openxmlformats.org/markup-compatibility/2006">
          <mc:Choice Requires="x14">
            <control shapeId="8203" r:id="rId17" name="Check Box 11">
              <controlPr defaultSize="0" autoFill="0" autoLine="0" autoPict="0">
                <anchor moveWithCells="1">
                  <from>
                    <xdr:col>5</xdr:col>
                    <xdr:colOff>99060</xdr:colOff>
                    <xdr:row>9</xdr:row>
                    <xdr:rowOff>335280</xdr:rowOff>
                  </from>
                  <to>
                    <xdr:col>5</xdr:col>
                    <xdr:colOff>304800</xdr:colOff>
                    <xdr:row>11</xdr:row>
                    <xdr:rowOff>22860</xdr:rowOff>
                  </to>
                </anchor>
              </controlPr>
            </control>
          </mc:Choice>
        </mc:AlternateContent>
        <mc:AlternateContent xmlns:mc="http://schemas.openxmlformats.org/markup-compatibility/2006">
          <mc:Choice Requires="x14">
            <control shapeId="8204" r:id="rId18" name="Check Box 12">
              <controlPr defaultSize="0" autoFill="0" autoLine="0" autoPict="0">
                <anchor moveWithCells="1">
                  <from>
                    <xdr:col>5</xdr:col>
                    <xdr:colOff>99060</xdr:colOff>
                    <xdr:row>10</xdr:row>
                    <xdr:rowOff>335280</xdr:rowOff>
                  </from>
                  <to>
                    <xdr:col>5</xdr:col>
                    <xdr:colOff>304800</xdr:colOff>
                    <xdr:row>12</xdr:row>
                    <xdr:rowOff>22860</xdr:rowOff>
                  </to>
                </anchor>
              </controlPr>
            </control>
          </mc:Choice>
        </mc:AlternateContent>
        <mc:AlternateContent xmlns:mc="http://schemas.openxmlformats.org/markup-compatibility/2006">
          <mc:Choice Requires="x14">
            <control shapeId="8205" r:id="rId19" name="Check Box 13">
              <controlPr defaultSize="0" autoFill="0" autoLine="0" autoPict="0">
                <anchor moveWithCells="1">
                  <from>
                    <xdr:col>5</xdr:col>
                    <xdr:colOff>99060</xdr:colOff>
                    <xdr:row>11</xdr:row>
                    <xdr:rowOff>335280</xdr:rowOff>
                  </from>
                  <to>
                    <xdr:col>5</xdr:col>
                    <xdr:colOff>304800</xdr:colOff>
                    <xdr:row>13</xdr:row>
                    <xdr:rowOff>22860</xdr:rowOff>
                  </to>
                </anchor>
              </controlPr>
            </control>
          </mc:Choice>
        </mc:AlternateContent>
        <mc:AlternateContent xmlns:mc="http://schemas.openxmlformats.org/markup-compatibility/2006">
          <mc:Choice Requires="x14">
            <control shapeId="8206" r:id="rId20" name="Check Box 14">
              <controlPr defaultSize="0" autoFill="0" autoLine="0" autoPict="0">
                <anchor moveWithCells="1">
                  <from>
                    <xdr:col>5</xdr:col>
                    <xdr:colOff>99060</xdr:colOff>
                    <xdr:row>12</xdr:row>
                    <xdr:rowOff>335280</xdr:rowOff>
                  </from>
                  <to>
                    <xdr:col>5</xdr:col>
                    <xdr:colOff>304800</xdr:colOff>
                    <xdr:row>14</xdr:row>
                    <xdr:rowOff>22860</xdr:rowOff>
                  </to>
                </anchor>
              </controlPr>
            </control>
          </mc:Choice>
        </mc:AlternateContent>
        <mc:AlternateContent xmlns:mc="http://schemas.openxmlformats.org/markup-compatibility/2006">
          <mc:Choice Requires="x14">
            <control shapeId="8207" r:id="rId21" name="Check Box 15">
              <controlPr defaultSize="0" autoFill="0" autoLine="0" autoPict="0">
                <anchor moveWithCells="1">
                  <from>
                    <xdr:col>5</xdr:col>
                    <xdr:colOff>99060</xdr:colOff>
                    <xdr:row>13</xdr:row>
                    <xdr:rowOff>335280</xdr:rowOff>
                  </from>
                  <to>
                    <xdr:col>5</xdr:col>
                    <xdr:colOff>304800</xdr:colOff>
                    <xdr:row>15</xdr:row>
                    <xdr:rowOff>22860</xdr:rowOff>
                  </to>
                </anchor>
              </controlPr>
            </control>
          </mc:Choice>
        </mc:AlternateContent>
        <mc:AlternateContent xmlns:mc="http://schemas.openxmlformats.org/markup-compatibility/2006">
          <mc:Choice Requires="x14">
            <control shapeId="8208" r:id="rId22" name="Check Box 16">
              <controlPr defaultSize="0" autoFill="0" autoLine="0" autoPict="0">
                <anchor moveWithCells="1">
                  <from>
                    <xdr:col>5</xdr:col>
                    <xdr:colOff>99060</xdr:colOff>
                    <xdr:row>14</xdr:row>
                    <xdr:rowOff>335280</xdr:rowOff>
                  </from>
                  <to>
                    <xdr:col>5</xdr:col>
                    <xdr:colOff>304800</xdr:colOff>
                    <xdr:row>16</xdr:row>
                    <xdr:rowOff>22860</xdr:rowOff>
                  </to>
                </anchor>
              </controlPr>
            </control>
          </mc:Choice>
        </mc:AlternateContent>
        <mc:AlternateContent xmlns:mc="http://schemas.openxmlformats.org/markup-compatibility/2006">
          <mc:Choice Requires="x14">
            <control shapeId="8209" r:id="rId23" name="Check Box 17">
              <controlPr defaultSize="0" autoFill="0" autoLine="0" autoPict="0">
                <anchor moveWithCells="1">
                  <from>
                    <xdr:col>5</xdr:col>
                    <xdr:colOff>99060</xdr:colOff>
                    <xdr:row>15</xdr:row>
                    <xdr:rowOff>335280</xdr:rowOff>
                  </from>
                  <to>
                    <xdr:col>5</xdr:col>
                    <xdr:colOff>304800</xdr:colOff>
                    <xdr:row>17</xdr:row>
                    <xdr:rowOff>22860</xdr:rowOff>
                  </to>
                </anchor>
              </controlPr>
            </control>
          </mc:Choice>
        </mc:AlternateContent>
        <mc:AlternateContent xmlns:mc="http://schemas.openxmlformats.org/markup-compatibility/2006">
          <mc:Choice Requires="x14">
            <control shapeId="8210" r:id="rId24" name="Check Box 18">
              <controlPr defaultSize="0" autoFill="0" autoLine="0" autoPict="0">
                <anchor moveWithCells="1">
                  <from>
                    <xdr:col>5</xdr:col>
                    <xdr:colOff>99060</xdr:colOff>
                    <xdr:row>16</xdr:row>
                    <xdr:rowOff>335280</xdr:rowOff>
                  </from>
                  <to>
                    <xdr:col>5</xdr:col>
                    <xdr:colOff>304800</xdr:colOff>
                    <xdr:row>18</xdr:row>
                    <xdr:rowOff>22860</xdr:rowOff>
                  </to>
                </anchor>
              </controlPr>
            </control>
          </mc:Choice>
        </mc:AlternateContent>
        <mc:AlternateContent xmlns:mc="http://schemas.openxmlformats.org/markup-compatibility/2006">
          <mc:Choice Requires="x14">
            <control shapeId="8211" r:id="rId25" name="Check Box 19">
              <controlPr defaultSize="0" autoFill="0" autoLine="0" autoPict="0">
                <anchor moveWithCells="1">
                  <from>
                    <xdr:col>5</xdr:col>
                    <xdr:colOff>99060</xdr:colOff>
                    <xdr:row>17</xdr:row>
                    <xdr:rowOff>335280</xdr:rowOff>
                  </from>
                  <to>
                    <xdr:col>5</xdr:col>
                    <xdr:colOff>304800</xdr:colOff>
                    <xdr:row>19</xdr:row>
                    <xdr:rowOff>22860</xdr:rowOff>
                  </to>
                </anchor>
              </controlPr>
            </control>
          </mc:Choice>
        </mc:AlternateContent>
        <mc:AlternateContent xmlns:mc="http://schemas.openxmlformats.org/markup-compatibility/2006">
          <mc:Choice Requires="x14">
            <control shapeId="8212" r:id="rId26" name="Check Box 20">
              <controlPr defaultSize="0" autoFill="0" autoLine="0" autoPict="0">
                <anchor moveWithCells="1">
                  <from>
                    <xdr:col>5</xdr:col>
                    <xdr:colOff>99060</xdr:colOff>
                    <xdr:row>18</xdr:row>
                    <xdr:rowOff>335280</xdr:rowOff>
                  </from>
                  <to>
                    <xdr:col>5</xdr:col>
                    <xdr:colOff>304800</xdr:colOff>
                    <xdr:row>20</xdr:row>
                    <xdr:rowOff>22860</xdr:rowOff>
                  </to>
                </anchor>
              </controlPr>
            </control>
          </mc:Choice>
        </mc:AlternateContent>
        <mc:AlternateContent xmlns:mc="http://schemas.openxmlformats.org/markup-compatibility/2006">
          <mc:Choice Requires="x14">
            <control shapeId="8213" r:id="rId27" name="Check Box 21">
              <controlPr defaultSize="0" autoFill="0" autoLine="0" autoPict="0">
                <anchor moveWithCells="1">
                  <from>
                    <xdr:col>5</xdr:col>
                    <xdr:colOff>99060</xdr:colOff>
                    <xdr:row>19</xdr:row>
                    <xdr:rowOff>335280</xdr:rowOff>
                  </from>
                  <to>
                    <xdr:col>5</xdr:col>
                    <xdr:colOff>304800</xdr:colOff>
                    <xdr:row>21</xdr:row>
                    <xdr:rowOff>22860</xdr:rowOff>
                  </to>
                </anchor>
              </controlPr>
            </control>
          </mc:Choice>
        </mc:AlternateContent>
        <mc:AlternateContent xmlns:mc="http://schemas.openxmlformats.org/markup-compatibility/2006">
          <mc:Choice Requires="x14">
            <control shapeId="8214" r:id="rId28" name="Check Box 22">
              <controlPr defaultSize="0" autoFill="0" autoLine="0" autoPict="0">
                <anchor moveWithCells="1">
                  <from>
                    <xdr:col>5</xdr:col>
                    <xdr:colOff>99060</xdr:colOff>
                    <xdr:row>20</xdr:row>
                    <xdr:rowOff>335280</xdr:rowOff>
                  </from>
                  <to>
                    <xdr:col>5</xdr:col>
                    <xdr:colOff>304800</xdr:colOff>
                    <xdr:row>22</xdr:row>
                    <xdr:rowOff>22860</xdr:rowOff>
                  </to>
                </anchor>
              </controlPr>
            </control>
          </mc:Choice>
        </mc:AlternateContent>
        <mc:AlternateContent xmlns:mc="http://schemas.openxmlformats.org/markup-compatibility/2006">
          <mc:Choice Requires="x14">
            <control shapeId="8215" r:id="rId29" name="Check Box 23">
              <controlPr defaultSize="0" autoFill="0" autoLine="0" autoPict="0">
                <anchor moveWithCells="1">
                  <from>
                    <xdr:col>5</xdr:col>
                    <xdr:colOff>99060</xdr:colOff>
                    <xdr:row>21</xdr:row>
                    <xdr:rowOff>335280</xdr:rowOff>
                  </from>
                  <to>
                    <xdr:col>5</xdr:col>
                    <xdr:colOff>304800</xdr:colOff>
                    <xdr:row>23</xdr:row>
                    <xdr:rowOff>22860</xdr:rowOff>
                  </to>
                </anchor>
              </controlPr>
            </control>
          </mc:Choice>
        </mc:AlternateContent>
        <mc:AlternateContent xmlns:mc="http://schemas.openxmlformats.org/markup-compatibility/2006">
          <mc:Choice Requires="x14">
            <control shapeId="8216" r:id="rId30" name="Check Box 24">
              <controlPr defaultSize="0" autoFill="0" autoLine="0" autoPict="0">
                <anchor moveWithCells="1">
                  <from>
                    <xdr:col>5</xdr:col>
                    <xdr:colOff>99060</xdr:colOff>
                    <xdr:row>22</xdr:row>
                    <xdr:rowOff>335280</xdr:rowOff>
                  </from>
                  <to>
                    <xdr:col>5</xdr:col>
                    <xdr:colOff>304800</xdr:colOff>
                    <xdr:row>24</xdr:row>
                    <xdr:rowOff>22860</xdr:rowOff>
                  </to>
                </anchor>
              </controlPr>
            </control>
          </mc:Choice>
        </mc:AlternateContent>
        <mc:AlternateContent xmlns:mc="http://schemas.openxmlformats.org/markup-compatibility/2006">
          <mc:Choice Requires="x14">
            <control shapeId="8217" r:id="rId31" name="Check Box 25">
              <controlPr defaultSize="0" autoFill="0" autoLine="0" autoPict="0">
                <anchor moveWithCells="1">
                  <from>
                    <xdr:col>5</xdr:col>
                    <xdr:colOff>99060</xdr:colOff>
                    <xdr:row>23</xdr:row>
                    <xdr:rowOff>335280</xdr:rowOff>
                  </from>
                  <to>
                    <xdr:col>5</xdr:col>
                    <xdr:colOff>304800</xdr:colOff>
                    <xdr:row>25</xdr:row>
                    <xdr:rowOff>22860</xdr:rowOff>
                  </to>
                </anchor>
              </controlPr>
            </control>
          </mc:Choice>
        </mc:AlternateContent>
        <mc:AlternateContent xmlns:mc="http://schemas.openxmlformats.org/markup-compatibility/2006">
          <mc:Choice Requires="x14">
            <control shapeId="8218" r:id="rId32" name="Check Box 26">
              <controlPr defaultSize="0" autoFill="0" autoLine="0" autoPict="0">
                <anchor moveWithCells="1">
                  <from>
                    <xdr:col>5</xdr:col>
                    <xdr:colOff>99060</xdr:colOff>
                    <xdr:row>24</xdr:row>
                    <xdr:rowOff>335280</xdr:rowOff>
                  </from>
                  <to>
                    <xdr:col>5</xdr:col>
                    <xdr:colOff>304800</xdr:colOff>
                    <xdr:row>26</xdr:row>
                    <xdr:rowOff>22860</xdr:rowOff>
                  </to>
                </anchor>
              </controlPr>
            </control>
          </mc:Choice>
        </mc:AlternateContent>
        <mc:AlternateContent xmlns:mc="http://schemas.openxmlformats.org/markup-compatibility/2006">
          <mc:Choice Requires="x14">
            <control shapeId="8219" r:id="rId33" name="Check Box 27">
              <controlPr defaultSize="0" autoFill="0" autoLine="0" autoPict="0">
                <anchor moveWithCells="1">
                  <from>
                    <xdr:col>5</xdr:col>
                    <xdr:colOff>99060</xdr:colOff>
                    <xdr:row>25</xdr:row>
                    <xdr:rowOff>335280</xdr:rowOff>
                  </from>
                  <to>
                    <xdr:col>5</xdr:col>
                    <xdr:colOff>304800</xdr:colOff>
                    <xdr:row>27</xdr:row>
                    <xdr:rowOff>22860</xdr:rowOff>
                  </to>
                </anchor>
              </controlPr>
            </control>
          </mc:Choice>
        </mc:AlternateContent>
        <mc:AlternateContent xmlns:mc="http://schemas.openxmlformats.org/markup-compatibility/2006">
          <mc:Choice Requires="x14">
            <control shapeId="8220" r:id="rId34" name="Check Box 28">
              <controlPr defaultSize="0" autoFill="0" autoLine="0" autoPict="0">
                <anchor moveWithCells="1">
                  <from>
                    <xdr:col>5</xdr:col>
                    <xdr:colOff>99060</xdr:colOff>
                    <xdr:row>26</xdr:row>
                    <xdr:rowOff>335280</xdr:rowOff>
                  </from>
                  <to>
                    <xdr:col>5</xdr:col>
                    <xdr:colOff>304800</xdr:colOff>
                    <xdr:row>28</xdr:row>
                    <xdr:rowOff>22860</xdr:rowOff>
                  </to>
                </anchor>
              </controlPr>
            </control>
          </mc:Choice>
        </mc:AlternateContent>
        <mc:AlternateContent xmlns:mc="http://schemas.openxmlformats.org/markup-compatibility/2006">
          <mc:Choice Requires="x14">
            <control shapeId="8221" r:id="rId35" name="Check Box 29">
              <controlPr defaultSize="0" autoFill="0" autoLine="0" autoPict="0">
                <anchor moveWithCells="1">
                  <from>
                    <xdr:col>5</xdr:col>
                    <xdr:colOff>99060</xdr:colOff>
                    <xdr:row>27</xdr:row>
                    <xdr:rowOff>335280</xdr:rowOff>
                  </from>
                  <to>
                    <xdr:col>5</xdr:col>
                    <xdr:colOff>304800</xdr:colOff>
                    <xdr:row>29</xdr:row>
                    <xdr:rowOff>22860</xdr:rowOff>
                  </to>
                </anchor>
              </controlPr>
            </control>
          </mc:Choice>
        </mc:AlternateContent>
        <mc:AlternateContent xmlns:mc="http://schemas.openxmlformats.org/markup-compatibility/2006">
          <mc:Choice Requires="x14">
            <control shapeId="8222" r:id="rId36" name="Check Box 30">
              <controlPr defaultSize="0" autoFill="0" autoLine="0" autoPict="0">
                <anchor moveWithCells="1">
                  <from>
                    <xdr:col>5</xdr:col>
                    <xdr:colOff>99060</xdr:colOff>
                    <xdr:row>28</xdr:row>
                    <xdr:rowOff>335280</xdr:rowOff>
                  </from>
                  <to>
                    <xdr:col>5</xdr:col>
                    <xdr:colOff>304800</xdr:colOff>
                    <xdr:row>30</xdr:row>
                    <xdr:rowOff>22860</xdr:rowOff>
                  </to>
                </anchor>
              </controlPr>
            </control>
          </mc:Choice>
        </mc:AlternateContent>
        <mc:AlternateContent xmlns:mc="http://schemas.openxmlformats.org/markup-compatibility/2006">
          <mc:Choice Requires="x14">
            <control shapeId="8223" r:id="rId37" name="Check Box 31">
              <controlPr defaultSize="0" autoFill="0" autoLine="0" autoPict="0">
                <anchor moveWithCells="1">
                  <from>
                    <xdr:col>5</xdr:col>
                    <xdr:colOff>99060</xdr:colOff>
                    <xdr:row>29</xdr:row>
                    <xdr:rowOff>335280</xdr:rowOff>
                  </from>
                  <to>
                    <xdr:col>5</xdr:col>
                    <xdr:colOff>304800</xdr:colOff>
                    <xdr:row>31</xdr:row>
                    <xdr:rowOff>22860</xdr:rowOff>
                  </to>
                </anchor>
              </controlPr>
            </control>
          </mc:Choice>
        </mc:AlternateContent>
        <mc:AlternateContent xmlns:mc="http://schemas.openxmlformats.org/markup-compatibility/2006">
          <mc:Choice Requires="x14">
            <control shapeId="8224" r:id="rId38" name="Check Box 32">
              <controlPr defaultSize="0" autoFill="0" autoLine="0" autoPict="0">
                <anchor moveWithCells="1">
                  <from>
                    <xdr:col>5</xdr:col>
                    <xdr:colOff>99060</xdr:colOff>
                    <xdr:row>30</xdr:row>
                    <xdr:rowOff>335280</xdr:rowOff>
                  </from>
                  <to>
                    <xdr:col>5</xdr:col>
                    <xdr:colOff>304800</xdr:colOff>
                    <xdr:row>32</xdr:row>
                    <xdr:rowOff>22860</xdr:rowOff>
                  </to>
                </anchor>
              </controlPr>
            </control>
          </mc:Choice>
        </mc:AlternateContent>
        <mc:AlternateContent xmlns:mc="http://schemas.openxmlformats.org/markup-compatibility/2006">
          <mc:Choice Requires="x14">
            <control shapeId="8225" r:id="rId39" name="Check Box 33">
              <controlPr defaultSize="0" autoFill="0" autoLine="0" autoPict="0">
                <anchor moveWithCells="1">
                  <from>
                    <xdr:col>5</xdr:col>
                    <xdr:colOff>99060</xdr:colOff>
                    <xdr:row>31</xdr:row>
                    <xdr:rowOff>335280</xdr:rowOff>
                  </from>
                  <to>
                    <xdr:col>5</xdr:col>
                    <xdr:colOff>304800</xdr:colOff>
                    <xdr:row>33</xdr:row>
                    <xdr:rowOff>22860</xdr:rowOff>
                  </to>
                </anchor>
              </controlPr>
            </control>
          </mc:Choice>
        </mc:AlternateContent>
        <mc:AlternateContent xmlns:mc="http://schemas.openxmlformats.org/markup-compatibility/2006">
          <mc:Choice Requires="x14">
            <control shapeId="8226" r:id="rId40" name="Check Box 34">
              <controlPr defaultSize="0" autoFill="0" autoLine="0" autoPict="0">
                <anchor moveWithCells="1">
                  <from>
                    <xdr:col>5</xdr:col>
                    <xdr:colOff>99060</xdr:colOff>
                    <xdr:row>32</xdr:row>
                    <xdr:rowOff>335280</xdr:rowOff>
                  </from>
                  <to>
                    <xdr:col>5</xdr:col>
                    <xdr:colOff>304800</xdr:colOff>
                    <xdr:row>34</xdr:row>
                    <xdr:rowOff>22860</xdr:rowOff>
                  </to>
                </anchor>
              </controlPr>
            </control>
          </mc:Choice>
        </mc:AlternateContent>
        <mc:AlternateContent xmlns:mc="http://schemas.openxmlformats.org/markup-compatibility/2006">
          <mc:Choice Requires="x14">
            <control shapeId="8227" r:id="rId41" name="Check Box 35">
              <controlPr defaultSize="0" autoFill="0" autoLine="0" autoPict="0">
                <anchor moveWithCells="1">
                  <from>
                    <xdr:col>5</xdr:col>
                    <xdr:colOff>99060</xdr:colOff>
                    <xdr:row>33</xdr:row>
                    <xdr:rowOff>335280</xdr:rowOff>
                  </from>
                  <to>
                    <xdr:col>5</xdr:col>
                    <xdr:colOff>304800</xdr:colOff>
                    <xdr:row>35</xdr:row>
                    <xdr:rowOff>22860</xdr:rowOff>
                  </to>
                </anchor>
              </controlPr>
            </control>
          </mc:Choice>
        </mc:AlternateContent>
        <mc:AlternateContent xmlns:mc="http://schemas.openxmlformats.org/markup-compatibility/2006">
          <mc:Choice Requires="x14">
            <control shapeId="8228" r:id="rId42" name="Check Box 36">
              <controlPr defaultSize="0" autoFill="0" autoLine="0" autoPict="0">
                <anchor moveWithCells="1">
                  <from>
                    <xdr:col>5</xdr:col>
                    <xdr:colOff>99060</xdr:colOff>
                    <xdr:row>34</xdr:row>
                    <xdr:rowOff>335280</xdr:rowOff>
                  </from>
                  <to>
                    <xdr:col>5</xdr:col>
                    <xdr:colOff>304800</xdr:colOff>
                    <xdr:row>36</xdr:row>
                    <xdr:rowOff>22860</xdr:rowOff>
                  </to>
                </anchor>
              </controlPr>
            </control>
          </mc:Choice>
        </mc:AlternateContent>
        <mc:AlternateContent xmlns:mc="http://schemas.openxmlformats.org/markup-compatibility/2006">
          <mc:Choice Requires="x14">
            <control shapeId="8229" r:id="rId43" name="Check Box 37">
              <controlPr defaultSize="0" autoFill="0" autoLine="0" autoPict="0">
                <anchor moveWithCells="1">
                  <from>
                    <xdr:col>5</xdr:col>
                    <xdr:colOff>99060</xdr:colOff>
                    <xdr:row>35</xdr:row>
                    <xdr:rowOff>335280</xdr:rowOff>
                  </from>
                  <to>
                    <xdr:col>5</xdr:col>
                    <xdr:colOff>304800</xdr:colOff>
                    <xdr:row>37</xdr:row>
                    <xdr:rowOff>22860</xdr:rowOff>
                  </to>
                </anchor>
              </controlPr>
            </control>
          </mc:Choice>
        </mc:AlternateContent>
        <mc:AlternateContent xmlns:mc="http://schemas.openxmlformats.org/markup-compatibility/2006">
          <mc:Choice Requires="x14">
            <control shapeId="8230" r:id="rId44" name="Check Box 38">
              <controlPr defaultSize="0" autoFill="0" autoLine="0" autoPict="0">
                <anchor moveWithCells="1">
                  <from>
                    <xdr:col>5</xdr:col>
                    <xdr:colOff>99060</xdr:colOff>
                    <xdr:row>36</xdr:row>
                    <xdr:rowOff>335280</xdr:rowOff>
                  </from>
                  <to>
                    <xdr:col>5</xdr:col>
                    <xdr:colOff>304800</xdr:colOff>
                    <xdr:row>38</xdr:row>
                    <xdr:rowOff>22860</xdr:rowOff>
                  </to>
                </anchor>
              </controlPr>
            </control>
          </mc:Choice>
        </mc:AlternateContent>
        <mc:AlternateContent xmlns:mc="http://schemas.openxmlformats.org/markup-compatibility/2006">
          <mc:Choice Requires="x14">
            <control shapeId="8231" r:id="rId45" name="Check Box 39">
              <controlPr defaultSize="0" autoFill="0" autoLine="0" autoPict="0">
                <anchor moveWithCells="1">
                  <from>
                    <xdr:col>5</xdr:col>
                    <xdr:colOff>99060</xdr:colOff>
                    <xdr:row>37</xdr:row>
                    <xdr:rowOff>335280</xdr:rowOff>
                  </from>
                  <to>
                    <xdr:col>5</xdr:col>
                    <xdr:colOff>304800</xdr:colOff>
                    <xdr:row>39</xdr:row>
                    <xdr:rowOff>22860</xdr:rowOff>
                  </to>
                </anchor>
              </controlPr>
            </control>
          </mc:Choice>
        </mc:AlternateContent>
        <mc:AlternateContent xmlns:mc="http://schemas.openxmlformats.org/markup-compatibility/2006">
          <mc:Choice Requires="x14">
            <control shapeId="8232" r:id="rId46" name="Check Box 40">
              <controlPr defaultSize="0" autoFill="0" autoLine="0" autoPict="0">
                <anchor moveWithCells="1">
                  <from>
                    <xdr:col>5</xdr:col>
                    <xdr:colOff>99060</xdr:colOff>
                    <xdr:row>38</xdr:row>
                    <xdr:rowOff>335280</xdr:rowOff>
                  </from>
                  <to>
                    <xdr:col>5</xdr:col>
                    <xdr:colOff>304800</xdr:colOff>
                    <xdr:row>40</xdr:row>
                    <xdr:rowOff>22860</xdr:rowOff>
                  </to>
                </anchor>
              </controlPr>
            </control>
          </mc:Choice>
        </mc:AlternateContent>
        <mc:AlternateContent xmlns:mc="http://schemas.openxmlformats.org/markup-compatibility/2006">
          <mc:Choice Requires="x14">
            <control shapeId="8233" r:id="rId47" name="Check Box 41">
              <controlPr defaultSize="0" autoFill="0" autoLine="0" autoPict="0">
                <anchor moveWithCells="1">
                  <from>
                    <xdr:col>5</xdr:col>
                    <xdr:colOff>99060</xdr:colOff>
                    <xdr:row>39</xdr:row>
                    <xdr:rowOff>335280</xdr:rowOff>
                  </from>
                  <to>
                    <xdr:col>5</xdr:col>
                    <xdr:colOff>304800</xdr:colOff>
                    <xdr:row>41</xdr:row>
                    <xdr:rowOff>22860</xdr:rowOff>
                  </to>
                </anchor>
              </controlPr>
            </control>
          </mc:Choice>
        </mc:AlternateContent>
        <mc:AlternateContent xmlns:mc="http://schemas.openxmlformats.org/markup-compatibility/2006">
          <mc:Choice Requires="x14">
            <control shapeId="8234" r:id="rId48" name="Check Box 42">
              <controlPr defaultSize="0" autoFill="0" autoLine="0" autoPict="0">
                <anchor moveWithCells="1">
                  <from>
                    <xdr:col>5</xdr:col>
                    <xdr:colOff>99060</xdr:colOff>
                    <xdr:row>40</xdr:row>
                    <xdr:rowOff>335280</xdr:rowOff>
                  </from>
                  <to>
                    <xdr:col>5</xdr:col>
                    <xdr:colOff>304800</xdr:colOff>
                    <xdr:row>42</xdr:row>
                    <xdr:rowOff>22860</xdr:rowOff>
                  </to>
                </anchor>
              </controlPr>
            </control>
          </mc:Choice>
        </mc:AlternateContent>
        <mc:AlternateContent xmlns:mc="http://schemas.openxmlformats.org/markup-compatibility/2006">
          <mc:Choice Requires="x14">
            <control shapeId="8235" r:id="rId49" name="Check Box 43">
              <controlPr defaultSize="0" autoFill="0" autoLine="0" autoPict="0">
                <anchor moveWithCells="1">
                  <from>
                    <xdr:col>5</xdr:col>
                    <xdr:colOff>99060</xdr:colOff>
                    <xdr:row>41</xdr:row>
                    <xdr:rowOff>335280</xdr:rowOff>
                  </from>
                  <to>
                    <xdr:col>5</xdr:col>
                    <xdr:colOff>304800</xdr:colOff>
                    <xdr:row>43</xdr:row>
                    <xdr:rowOff>22860</xdr:rowOff>
                  </to>
                </anchor>
              </controlPr>
            </control>
          </mc:Choice>
        </mc:AlternateContent>
        <mc:AlternateContent xmlns:mc="http://schemas.openxmlformats.org/markup-compatibility/2006">
          <mc:Choice Requires="x14">
            <control shapeId="8236" r:id="rId50" name="Check Box 44">
              <controlPr defaultSize="0" autoFill="0" autoLine="0" autoPict="0">
                <anchor moveWithCells="1">
                  <from>
                    <xdr:col>5</xdr:col>
                    <xdr:colOff>99060</xdr:colOff>
                    <xdr:row>42</xdr:row>
                    <xdr:rowOff>335280</xdr:rowOff>
                  </from>
                  <to>
                    <xdr:col>5</xdr:col>
                    <xdr:colOff>304800</xdr:colOff>
                    <xdr:row>44</xdr:row>
                    <xdr:rowOff>22860</xdr:rowOff>
                  </to>
                </anchor>
              </controlPr>
            </control>
          </mc:Choice>
        </mc:AlternateContent>
        <mc:AlternateContent xmlns:mc="http://schemas.openxmlformats.org/markup-compatibility/2006">
          <mc:Choice Requires="x14">
            <control shapeId="8237" r:id="rId51" name="Check Box 45">
              <controlPr defaultSize="0" autoFill="0" autoLine="0" autoPict="0">
                <anchor moveWithCells="1">
                  <from>
                    <xdr:col>5</xdr:col>
                    <xdr:colOff>99060</xdr:colOff>
                    <xdr:row>43</xdr:row>
                    <xdr:rowOff>335280</xdr:rowOff>
                  </from>
                  <to>
                    <xdr:col>5</xdr:col>
                    <xdr:colOff>304800</xdr:colOff>
                    <xdr:row>45</xdr:row>
                    <xdr:rowOff>22860</xdr:rowOff>
                  </to>
                </anchor>
              </controlPr>
            </control>
          </mc:Choice>
        </mc:AlternateContent>
        <mc:AlternateContent xmlns:mc="http://schemas.openxmlformats.org/markup-compatibility/2006">
          <mc:Choice Requires="x14">
            <control shapeId="8238" r:id="rId52" name="Check Box 46">
              <controlPr defaultSize="0" autoFill="0" autoLine="0" autoPict="0">
                <anchor moveWithCells="1">
                  <from>
                    <xdr:col>5</xdr:col>
                    <xdr:colOff>99060</xdr:colOff>
                    <xdr:row>44</xdr:row>
                    <xdr:rowOff>335280</xdr:rowOff>
                  </from>
                  <to>
                    <xdr:col>5</xdr:col>
                    <xdr:colOff>304800</xdr:colOff>
                    <xdr:row>46</xdr:row>
                    <xdr:rowOff>22860</xdr:rowOff>
                  </to>
                </anchor>
              </controlPr>
            </control>
          </mc:Choice>
        </mc:AlternateContent>
        <mc:AlternateContent xmlns:mc="http://schemas.openxmlformats.org/markup-compatibility/2006">
          <mc:Choice Requires="x14">
            <control shapeId="8239" r:id="rId53" name="Check Box 47">
              <controlPr defaultSize="0" autoFill="0" autoLine="0" autoPict="0">
                <anchor moveWithCells="1">
                  <from>
                    <xdr:col>5</xdr:col>
                    <xdr:colOff>99060</xdr:colOff>
                    <xdr:row>45</xdr:row>
                    <xdr:rowOff>335280</xdr:rowOff>
                  </from>
                  <to>
                    <xdr:col>5</xdr:col>
                    <xdr:colOff>304800</xdr:colOff>
                    <xdr:row>47</xdr:row>
                    <xdr:rowOff>22860</xdr:rowOff>
                  </to>
                </anchor>
              </controlPr>
            </control>
          </mc:Choice>
        </mc:AlternateContent>
        <mc:AlternateContent xmlns:mc="http://schemas.openxmlformats.org/markup-compatibility/2006">
          <mc:Choice Requires="x14">
            <control shapeId="8240" r:id="rId54" name="Check Box 48">
              <controlPr defaultSize="0" autoFill="0" autoLine="0" autoPict="0">
                <anchor moveWithCells="1">
                  <from>
                    <xdr:col>5</xdr:col>
                    <xdr:colOff>99060</xdr:colOff>
                    <xdr:row>46</xdr:row>
                    <xdr:rowOff>335280</xdr:rowOff>
                  </from>
                  <to>
                    <xdr:col>5</xdr:col>
                    <xdr:colOff>304800</xdr:colOff>
                    <xdr:row>48</xdr:row>
                    <xdr:rowOff>22860</xdr:rowOff>
                  </to>
                </anchor>
              </controlPr>
            </control>
          </mc:Choice>
        </mc:AlternateContent>
        <mc:AlternateContent xmlns:mc="http://schemas.openxmlformats.org/markup-compatibility/2006">
          <mc:Choice Requires="x14">
            <control shapeId="8241" r:id="rId55" name="Check Box 49">
              <controlPr defaultSize="0" autoFill="0" autoLine="0" autoPict="0">
                <anchor moveWithCells="1">
                  <from>
                    <xdr:col>5</xdr:col>
                    <xdr:colOff>99060</xdr:colOff>
                    <xdr:row>47</xdr:row>
                    <xdr:rowOff>335280</xdr:rowOff>
                  </from>
                  <to>
                    <xdr:col>5</xdr:col>
                    <xdr:colOff>304800</xdr:colOff>
                    <xdr:row>49</xdr:row>
                    <xdr:rowOff>22860</xdr:rowOff>
                  </to>
                </anchor>
              </controlPr>
            </control>
          </mc:Choice>
        </mc:AlternateContent>
        <mc:AlternateContent xmlns:mc="http://schemas.openxmlformats.org/markup-compatibility/2006">
          <mc:Choice Requires="x14">
            <control shapeId="8242" r:id="rId56" name="Check Box 50">
              <controlPr defaultSize="0" autoFill="0" autoLine="0" autoPict="0">
                <anchor moveWithCells="1">
                  <from>
                    <xdr:col>5</xdr:col>
                    <xdr:colOff>99060</xdr:colOff>
                    <xdr:row>48</xdr:row>
                    <xdr:rowOff>335280</xdr:rowOff>
                  </from>
                  <to>
                    <xdr:col>5</xdr:col>
                    <xdr:colOff>304800</xdr:colOff>
                    <xdr:row>50</xdr:row>
                    <xdr:rowOff>22860</xdr:rowOff>
                  </to>
                </anchor>
              </controlPr>
            </control>
          </mc:Choice>
        </mc:AlternateContent>
        <mc:AlternateContent xmlns:mc="http://schemas.openxmlformats.org/markup-compatibility/2006">
          <mc:Choice Requires="x14">
            <control shapeId="8243" r:id="rId57" name="Check Box 51">
              <controlPr defaultSize="0" autoFill="0" autoLine="0" autoPict="0">
                <anchor moveWithCells="1">
                  <from>
                    <xdr:col>5</xdr:col>
                    <xdr:colOff>99060</xdr:colOff>
                    <xdr:row>49</xdr:row>
                    <xdr:rowOff>335280</xdr:rowOff>
                  </from>
                  <to>
                    <xdr:col>5</xdr:col>
                    <xdr:colOff>304800</xdr:colOff>
                    <xdr:row>51</xdr:row>
                    <xdr:rowOff>22860</xdr:rowOff>
                  </to>
                </anchor>
              </controlPr>
            </control>
          </mc:Choice>
        </mc:AlternateContent>
        <mc:AlternateContent xmlns:mc="http://schemas.openxmlformats.org/markup-compatibility/2006">
          <mc:Choice Requires="x14">
            <control shapeId="8244" r:id="rId58" name="Check Box 52">
              <controlPr defaultSize="0" autoFill="0" autoLine="0" autoPict="0">
                <anchor moveWithCells="1">
                  <from>
                    <xdr:col>5</xdr:col>
                    <xdr:colOff>99060</xdr:colOff>
                    <xdr:row>50</xdr:row>
                    <xdr:rowOff>335280</xdr:rowOff>
                  </from>
                  <to>
                    <xdr:col>5</xdr:col>
                    <xdr:colOff>304800</xdr:colOff>
                    <xdr:row>52</xdr:row>
                    <xdr:rowOff>22860</xdr:rowOff>
                  </to>
                </anchor>
              </controlPr>
            </control>
          </mc:Choice>
        </mc:AlternateContent>
        <mc:AlternateContent xmlns:mc="http://schemas.openxmlformats.org/markup-compatibility/2006">
          <mc:Choice Requires="x14">
            <control shapeId="8245" r:id="rId59" name="Check Box 53">
              <controlPr defaultSize="0" autoFill="0" autoLine="0" autoPict="0">
                <anchor moveWithCells="1">
                  <from>
                    <xdr:col>5</xdr:col>
                    <xdr:colOff>99060</xdr:colOff>
                    <xdr:row>51</xdr:row>
                    <xdr:rowOff>335280</xdr:rowOff>
                  </from>
                  <to>
                    <xdr:col>5</xdr:col>
                    <xdr:colOff>304800</xdr:colOff>
                    <xdr:row>53</xdr:row>
                    <xdr:rowOff>22860</xdr:rowOff>
                  </to>
                </anchor>
              </controlPr>
            </control>
          </mc:Choice>
        </mc:AlternateContent>
        <mc:AlternateContent xmlns:mc="http://schemas.openxmlformats.org/markup-compatibility/2006">
          <mc:Choice Requires="x14">
            <control shapeId="8246" r:id="rId60" name="Check Box 54">
              <controlPr defaultSize="0" autoFill="0" autoLine="0" autoPict="0">
                <anchor moveWithCells="1">
                  <from>
                    <xdr:col>5</xdr:col>
                    <xdr:colOff>99060</xdr:colOff>
                    <xdr:row>52</xdr:row>
                    <xdr:rowOff>335280</xdr:rowOff>
                  </from>
                  <to>
                    <xdr:col>5</xdr:col>
                    <xdr:colOff>304800</xdr:colOff>
                    <xdr:row>54</xdr:row>
                    <xdr:rowOff>22860</xdr:rowOff>
                  </to>
                </anchor>
              </controlPr>
            </control>
          </mc:Choice>
        </mc:AlternateContent>
        <mc:AlternateContent xmlns:mc="http://schemas.openxmlformats.org/markup-compatibility/2006">
          <mc:Choice Requires="x14">
            <control shapeId="8247" r:id="rId61" name="Check Box 55">
              <controlPr defaultSize="0" autoFill="0" autoLine="0" autoPict="0">
                <anchor moveWithCells="1">
                  <from>
                    <xdr:col>5</xdr:col>
                    <xdr:colOff>99060</xdr:colOff>
                    <xdr:row>53</xdr:row>
                    <xdr:rowOff>335280</xdr:rowOff>
                  </from>
                  <to>
                    <xdr:col>5</xdr:col>
                    <xdr:colOff>304800</xdr:colOff>
                    <xdr:row>55</xdr:row>
                    <xdr:rowOff>22860</xdr:rowOff>
                  </to>
                </anchor>
              </controlPr>
            </control>
          </mc:Choice>
        </mc:AlternateContent>
        <mc:AlternateContent xmlns:mc="http://schemas.openxmlformats.org/markup-compatibility/2006">
          <mc:Choice Requires="x14">
            <control shapeId="8248" r:id="rId62" name="Check Box 56">
              <controlPr defaultSize="0" autoFill="0" autoLine="0" autoPict="0">
                <anchor moveWithCells="1">
                  <from>
                    <xdr:col>5</xdr:col>
                    <xdr:colOff>99060</xdr:colOff>
                    <xdr:row>54</xdr:row>
                    <xdr:rowOff>335280</xdr:rowOff>
                  </from>
                  <to>
                    <xdr:col>5</xdr:col>
                    <xdr:colOff>304800</xdr:colOff>
                    <xdr:row>56</xdr:row>
                    <xdr:rowOff>22860</xdr:rowOff>
                  </to>
                </anchor>
              </controlPr>
            </control>
          </mc:Choice>
        </mc:AlternateContent>
        <mc:AlternateContent xmlns:mc="http://schemas.openxmlformats.org/markup-compatibility/2006">
          <mc:Choice Requires="x14">
            <control shapeId="8249" r:id="rId63" name="Check Box 57">
              <controlPr defaultSize="0" autoFill="0" autoLine="0" autoPict="0">
                <anchor moveWithCells="1">
                  <from>
                    <xdr:col>5</xdr:col>
                    <xdr:colOff>99060</xdr:colOff>
                    <xdr:row>55</xdr:row>
                    <xdr:rowOff>335280</xdr:rowOff>
                  </from>
                  <to>
                    <xdr:col>5</xdr:col>
                    <xdr:colOff>304800</xdr:colOff>
                    <xdr:row>57</xdr:row>
                    <xdr:rowOff>22860</xdr:rowOff>
                  </to>
                </anchor>
              </controlPr>
            </control>
          </mc:Choice>
        </mc:AlternateContent>
        <mc:AlternateContent xmlns:mc="http://schemas.openxmlformats.org/markup-compatibility/2006">
          <mc:Choice Requires="x14">
            <control shapeId="8250" r:id="rId64" name="Check Box 58">
              <controlPr defaultSize="0" autoFill="0" autoLine="0" autoPict="0">
                <anchor moveWithCells="1">
                  <from>
                    <xdr:col>5</xdr:col>
                    <xdr:colOff>99060</xdr:colOff>
                    <xdr:row>56</xdr:row>
                    <xdr:rowOff>335280</xdr:rowOff>
                  </from>
                  <to>
                    <xdr:col>5</xdr:col>
                    <xdr:colOff>304800</xdr:colOff>
                    <xdr:row>58</xdr:row>
                    <xdr:rowOff>22860</xdr:rowOff>
                  </to>
                </anchor>
              </controlPr>
            </control>
          </mc:Choice>
        </mc:AlternateContent>
        <mc:AlternateContent xmlns:mc="http://schemas.openxmlformats.org/markup-compatibility/2006">
          <mc:Choice Requires="x14">
            <control shapeId="8251" r:id="rId65" name="Check Box 59">
              <controlPr defaultSize="0" autoFill="0" autoLine="0" autoPict="0">
                <anchor moveWithCells="1">
                  <from>
                    <xdr:col>5</xdr:col>
                    <xdr:colOff>99060</xdr:colOff>
                    <xdr:row>57</xdr:row>
                    <xdr:rowOff>335280</xdr:rowOff>
                  </from>
                  <to>
                    <xdr:col>5</xdr:col>
                    <xdr:colOff>304800</xdr:colOff>
                    <xdr:row>59</xdr:row>
                    <xdr:rowOff>22860</xdr:rowOff>
                  </to>
                </anchor>
              </controlPr>
            </control>
          </mc:Choice>
        </mc:AlternateContent>
        <mc:AlternateContent xmlns:mc="http://schemas.openxmlformats.org/markup-compatibility/2006">
          <mc:Choice Requires="x14">
            <control shapeId="8252" r:id="rId66" name="Check Box 60">
              <controlPr defaultSize="0" autoFill="0" autoLine="0" autoPict="0">
                <anchor moveWithCells="1">
                  <from>
                    <xdr:col>5</xdr:col>
                    <xdr:colOff>99060</xdr:colOff>
                    <xdr:row>58</xdr:row>
                    <xdr:rowOff>335280</xdr:rowOff>
                  </from>
                  <to>
                    <xdr:col>5</xdr:col>
                    <xdr:colOff>304800</xdr:colOff>
                    <xdr:row>60</xdr:row>
                    <xdr:rowOff>22860</xdr:rowOff>
                  </to>
                </anchor>
              </controlPr>
            </control>
          </mc:Choice>
        </mc:AlternateContent>
        <mc:AlternateContent xmlns:mc="http://schemas.openxmlformats.org/markup-compatibility/2006">
          <mc:Choice Requires="x14">
            <control shapeId="8253" r:id="rId67" name="Check Box 61">
              <controlPr defaultSize="0" autoFill="0" autoLine="0" autoPict="0">
                <anchor moveWithCells="1">
                  <from>
                    <xdr:col>5</xdr:col>
                    <xdr:colOff>99060</xdr:colOff>
                    <xdr:row>59</xdr:row>
                    <xdr:rowOff>335280</xdr:rowOff>
                  </from>
                  <to>
                    <xdr:col>5</xdr:col>
                    <xdr:colOff>304800</xdr:colOff>
                    <xdr:row>61</xdr:row>
                    <xdr:rowOff>22860</xdr:rowOff>
                  </to>
                </anchor>
              </controlPr>
            </control>
          </mc:Choice>
        </mc:AlternateContent>
        <mc:AlternateContent xmlns:mc="http://schemas.openxmlformats.org/markup-compatibility/2006">
          <mc:Choice Requires="x14">
            <control shapeId="8254" r:id="rId68" name="Check Box 62">
              <controlPr defaultSize="0" autoFill="0" autoLine="0" autoPict="0">
                <anchor moveWithCells="1">
                  <from>
                    <xdr:col>5</xdr:col>
                    <xdr:colOff>99060</xdr:colOff>
                    <xdr:row>60</xdr:row>
                    <xdr:rowOff>335280</xdr:rowOff>
                  </from>
                  <to>
                    <xdr:col>5</xdr:col>
                    <xdr:colOff>304800</xdr:colOff>
                    <xdr:row>62</xdr:row>
                    <xdr:rowOff>22860</xdr:rowOff>
                  </to>
                </anchor>
              </controlPr>
            </control>
          </mc:Choice>
        </mc:AlternateContent>
        <mc:AlternateContent xmlns:mc="http://schemas.openxmlformats.org/markup-compatibility/2006">
          <mc:Choice Requires="x14">
            <control shapeId="8255" r:id="rId69" name="Check Box 63">
              <controlPr defaultSize="0" autoFill="0" autoLine="0" autoPict="0">
                <anchor moveWithCells="1">
                  <from>
                    <xdr:col>5</xdr:col>
                    <xdr:colOff>99060</xdr:colOff>
                    <xdr:row>61</xdr:row>
                    <xdr:rowOff>335280</xdr:rowOff>
                  </from>
                  <to>
                    <xdr:col>5</xdr:col>
                    <xdr:colOff>304800</xdr:colOff>
                    <xdr:row>63</xdr:row>
                    <xdr:rowOff>22860</xdr:rowOff>
                  </to>
                </anchor>
              </controlPr>
            </control>
          </mc:Choice>
        </mc:AlternateContent>
        <mc:AlternateContent xmlns:mc="http://schemas.openxmlformats.org/markup-compatibility/2006">
          <mc:Choice Requires="x14">
            <control shapeId="8256" r:id="rId70" name="Check Box 64">
              <controlPr defaultSize="0" autoFill="0" autoLine="0" autoPict="0">
                <anchor moveWithCells="1">
                  <from>
                    <xdr:col>5</xdr:col>
                    <xdr:colOff>99060</xdr:colOff>
                    <xdr:row>62</xdr:row>
                    <xdr:rowOff>335280</xdr:rowOff>
                  </from>
                  <to>
                    <xdr:col>5</xdr:col>
                    <xdr:colOff>304800</xdr:colOff>
                    <xdr:row>64</xdr:row>
                    <xdr:rowOff>22860</xdr:rowOff>
                  </to>
                </anchor>
              </controlPr>
            </control>
          </mc:Choice>
        </mc:AlternateContent>
        <mc:AlternateContent xmlns:mc="http://schemas.openxmlformats.org/markup-compatibility/2006">
          <mc:Choice Requires="x14">
            <control shapeId="8257" r:id="rId71" name="Check Box 65">
              <controlPr defaultSize="0" autoFill="0" autoLine="0" autoPict="0">
                <anchor moveWithCells="1">
                  <from>
                    <xdr:col>5</xdr:col>
                    <xdr:colOff>99060</xdr:colOff>
                    <xdr:row>63</xdr:row>
                    <xdr:rowOff>335280</xdr:rowOff>
                  </from>
                  <to>
                    <xdr:col>5</xdr:col>
                    <xdr:colOff>304800</xdr:colOff>
                    <xdr:row>65</xdr:row>
                    <xdr:rowOff>22860</xdr:rowOff>
                  </to>
                </anchor>
              </controlPr>
            </control>
          </mc:Choice>
        </mc:AlternateContent>
        <mc:AlternateContent xmlns:mc="http://schemas.openxmlformats.org/markup-compatibility/2006">
          <mc:Choice Requires="x14">
            <control shapeId="8258" r:id="rId72" name="Check Box 66">
              <controlPr defaultSize="0" autoFill="0" autoLine="0" autoPict="0">
                <anchor moveWithCells="1">
                  <from>
                    <xdr:col>5</xdr:col>
                    <xdr:colOff>99060</xdr:colOff>
                    <xdr:row>64</xdr:row>
                    <xdr:rowOff>335280</xdr:rowOff>
                  </from>
                  <to>
                    <xdr:col>5</xdr:col>
                    <xdr:colOff>304800</xdr:colOff>
                    <xdr:row>66</xdr:row>
                    <xdr:rowOff>22860</xdr:rowOff>
                  </to>
                </anchor>
              </controlPr>
            </control>
          </mc:Choice>
        </mc:AlternateContent>
        <mc:AlternateContent xmlns:mc="http://schemas.openxmlformats.org/markup-compatibility/2006">
          <mc:Choice Requires="x14">
            <control shapeId="8259" r:id="rId73" name="Check Box 67">
              <controlPr defaultSize="0" autoFill="0" autoLine="0" autoPict="0">
                <anchor moveWithCells="1">
                  <from>
                    <xdr:col>5</xdr:col>
                    <xdr:colOff>99060</xdr:colOff>
                    <xdr:row>65</xdr:row>
                    <xdr:rowOff>335280</xdr:rowOff>
                  </from>
                  <to>
                    <xdr:col>5</xdr:col>
                    <xdr:colOff>304800</xdr:colOff>
                    <xdr:row>67</xdr:row>
                    <xdr:rowOff>22860</xdr:rowOff>
                  </to>
                </anchor>
              </controlPr>
            </control>
          </mc:Choice>
        </mc:AlternateContent>
        <mc:AlternateContent xmlns:mc="http://schemas.openxmlformats.org/markup-compatibility/2006">
          <mc:Choice Requires="x14">
            <control shapeId="8260" r:id="rId74" name="Check Box 68">
              <controlPr defaultSize="0" autoFill="0" autoLine="0" autoPict="0">
                <anchor moveWithCells="1">
                  <from>
                    <xdr:col>5</xdr:col>
                    <xdr:colOff>99060</xdr:colOff>
                    <xdr:row>66</xdr:row>
                    <xdr:rowOff>335280</xdr:rowOff>
                  </from>
                  <to>
                    <xdr:col>5</xdr:col>
                    <xdr:colOff>304800</xdr:colOff>
                    <xdr:row>68</xdr:row>
                    <xdr:rowOff>22860</xdr:rowOff>
                  </to>
                </anchor>
              </controlPr>
            </control>
          </mc:Choice>
        </mc:AlternateContent>
        <mc:AlternateContent xmlns:mc="http://schemas.openxmlformats.org/markup-compatibility/2006">
          <mc:Choice Requires="x14">
            <control shapeId="8261" r:id="rId75" name="Check Box 69">
              <controlPr defaultSize="0" autoFill="0" autoLine="0" autoPict="0">
                <anchor moveWithCells="1">
                  <from>
                    <xdr:col>5</xdr:col>
                    <xdr:colOff>99060</xdr:colOff>
                    <xdr:row>67</xdr:row>
                    <xdr:rowOff>335280</xdr:rowOff>
                  </from>
                  <to>
                    <xdr:col>5</xdr:col>
                    <xdr:colOff>304800</xdr:colOff>
                    <xdr:row>69</xdr:row>
                    <xdr:rowOff>22860</xdr:rowOff>
                  </to>
                </anchor>
              </controlPr>
            </control>
          </mc:Choice>
        </mc:AlternateContent>
        <mc:AlternateContent xmlns:mc="http://schemas.openxmlformats.org/markup-compatibility/2006">
          <mc:Choice Requires="x14">
            <control shapeId="8262" r:id="rId76" name="Check Box 70">
              <controlPr defaultSize="0" autoFill="0" autoLine="0" autoPict="0">
                <anchor moveWithCells="1">
                  <from>
                    <xdr:col>5</xdr:col>
                    <xdr:colOff>99060</xdr:colOff>
                    <xdr:row>68</xdr:row>
                    <xdr:rowOff>335280</xdr:rowOff>
                  </from>
                  <to>
                    <xdr:col>5</xdr:col>
                    <xdr:colOff>304800</xdr:colOff>
                    <xdr:row>70</xdr:row>
                    <xdr:rowOff>22860</xdr:rowOff>
                  </to>
                </anchor>
              </controlPr>
            </control>
          </mc:Choice>
        </mc:AlternateContent>
        <mc:AlternateContent xmlns:mc="http://schemas.openxmlformats.org/markup-compatibility/2006">
          <mc:Choice Requires="x14">
            <control shapeId="8263" r:id="rId77" name="Check Box 71">
              <controlPr defaultSize="0" autoFill="0" autoLine="0" autoPict="0">
                <anchor moveWithCells="1">
                  <from>
                    <xdr:col>5</xdr:col>
                    <xdr:colOff>99060</xdr:colOff>
                    <xdr:row>69</xdr:row>
                    <xdr:rowOff>335280</xdr:rowOff>
                  </from>
                  <to>
                    <xdr:col>5</xdr:col>
                    <xdr:colOff>304800</xdr:colOff>
                    <xdr:row>71</xdr:row>
                    <xdr:rowOff>22860</xdr:rowOff>
                  </to>
                </anchor>
              </controlPr>
            </control>
          </mc:Choice>
        </mc:AlternateContent>
        <mc:AlternateContent xmlns:mc="http://schemas.openxmlformats.org/markup-compatibility/2006">
          <mc:Choice Requires="x14">
            <control shapeId="8264" r:id="rId78" name="Check Box 72">
              <controlPr defaultSize="0" autoFill="0" autoLine="0" autoPict="0">
                <anchor moveWithCells="1">
                  <from>
                    <xdr:col>5</xdr:col>
                    <xdr:colOff>99060</xdr:colOff>
                    <xdr:row>70</xdr:row>
                    <xdr:rowOff>335280</xdr:rowOff>
                  </from>
                  <to>
                    <xdr:col>5</xdr:col>
                    <xdr:colOff>304800</xdr:colOff>
                    <xdr:row>72</xdr:row>
                    <xdr:rowOff>22860</xdr:rowOff>
                  </to>
                </anchor>
              </controlPr>
            </control>
          </mc:Choice>
        </mc:AlternateContent>
        <mc:AlternateContent xmlns:mc="http://schemas.openxmlformats.org/markup-compatibility/2006">
          <mc:Choice Requires="x14">
            <control shapeId="8265" r:id="rId79" name="Check Box 73">
              <controlPr defaultSize="0" autoFill="0" autoLine="0" autoPict="0">
                <anchor moveWithCells="1">
                  <from>
                    <xdr:col>5</xdr:col>
                    <xdr:colOff>99060</xdr:colOff>
                    <xdr:row>71</xdr:row>
                    <xdr:rowOff>335280</xdr:rowOff>
                  </from>
                  <to>
                    <xdr:col>5</xdr:col>
                    <xdr:colOff>304800</xdr:colOff>
                    <xdr:row>73</xdr:row>
                    <xdr:rowOff>22860</xdr:rowOff>
                  </to>
                </anchor>
              </controlPr>
            </control>
          </mc:Choice>
        </mc:AlternateContent>
        <mc:AlternateContent xmlns:mc="http://schemas.openxmlformats.org/markup-compatibility/2006">
          <mc:Choice Requires="x14">
            <control shapeId="8266" r:id="rId80" name="Check Box 74">
              <controlPr defaultSize="0" autoFill="0" autoLine="0" autoPict="0">
                <anchor moveWithCells="1">
                  <from>
                    <xdr:col>5</xdr:col>
                    <xdr:colOff>99060</xdr:colOff>
                    <xdr:row>72</xdr:row>
                    <xdr:rowOff>335280</xdr:rowOff>
                  </from>
                  <to>
                    <xdr:col>5</xdr:col>
                    <xdr:colOff>304800</xdr:colOff>
                    <xdr:row>74</xdr:row>
                    <xdr:rowOff>22860</xdr:rowOff>
                  </to>
                </anchor>
              </controlPr>
            </control>
          </mc:Choice>
        </mc:AlternateContent>
        <mc:AlternateContent xmlns:mc="http://schemas.openxmlformats.org/markup-compatibility/2006">
          <mc:Choice Requires="x14">
            <control shapeId="8267" r:id="rId81" name="Check Box 75">
              <controlPr defaultSize="0" autoFill="0" autoLine="0" autoPict="0">
                <anchor moveWithCells="1">
                  <from>
                    <xdr:col>5</xdr:col>
                    <xdr:colOff>99060</xdr:colOff>
                    <xdr:row>73</xdr:row>
                    <xdr:rowOff>335280</xdr:rowOff>
                  </from>
                  <to>
                    <xdr:col>5</xdr:col>
                    <xdr:colOff>304800</xdr:colOff>
                    <xdr:row>75</xdr:row>
                    <xdr:rowOff>22860</xdr:rowOff>
                  </to>
                </anchor>
              </controlPr>
            </control>
          </mc:Choice>
        </mc:AlternateContent>
        <mc:AlternateContent xmlns:mc="http://schemas.openxmlformats.org/markup-compatibility/2006">
          <mc:Choice Requires="x14">
            <control shapeId="8268" r:id="rId82" name="Check Box 76">
              <controlPr defaultSize="0" autoFill="0" autoLine="0" autoPict="0">
                <anchor moveWithCells="1">
                  <from>
                    <xdr:col>5</xdr:col>
                    <xdr:colOff>99060</xdr:colOff>
                    <xdr:row>74</xdr:row>
                    <xdr:rowOff>335280</xdr:rowOff>
                  </from>
                  <to>
                    <xdr:col>5</xdr:col>
                    <xdr:colOff>304800</xdr:colOff>
                    <xdr:row>76</xdr:row>
                    <xdr:rowOff>22860</xdr:rowOff>
                  </to>
                </anchor>
              </controlPr>
            </control>
          </mc:Choice>
        </mc:AlternateContent>
        <mc:AlternateContent xmlns:mc="http://schemas.openxmlformats.org/markup-compatibility/2006">
          <mc:Choice Requires="x14">
            <control shapeId="8269" r:id="rId83" name="Check Box 77">
              <controlPr defaultSize="0" autoFill="0" autoLine="0" autoPict="0">
                <anchor moveWithCells="1">
                  <from>
                    <xdr:col>5</xdr:col>
                    <xdr:colOff>99060</xdr:colOff>
                    <xdr:row>75</xdr:row>
                    <xdr:rowOff>335280</xdr:rowOff>
                  </from>
                  <to>
                    <xdr:col>5</xdr:col>
                    <xdr:colOff>304800</xdr:colOff>
                    <xdr:row>77</xdr:row>
                    <xdr:rowOff>22860</xdr:rowOff>
                  </to>
                </anchor>
              </controlPr>
            </control>
          </mc:Choice>
        </mc:AlternateContent>
        <mc:AlternateContent xmlns:mc="http://schemas.openxmlformats.org/markup-compatibility/2006">
          <mc:Choice Requires="x14">
            <control shapeId="8270" r:id="rId84" name="Check Box 78">
              <controlPr defaultSize="0" autoFill="0" autoLine="0" autoPict="0">
                <anchor moveWithCells="1">
                  <from>
                    <xdr:col>5</xdr:col>
                    <xdr:colOff>99060</xdr:colOff>
                    <xdr:row>76</xdr:row>
                    <xdr:rowOff>335280</xdr:rowOff>
                  </from>
                  <to>
                    <xdr:col>5</xdr:col>
                    <xdr:colOff>304800</xdr:colOff>
                    <xdr:row>78</xdr:row>
                    <xdr:rowOff>22860</xdr:rowOff>
                  </to>
                </anchor>
              </controlPr>
            </control>
          </mc:Choice>
        </mc:AlternateContent>
        <mc:AlternateContent xmlns:mc="http://schemas.openxmlformats.org/markup-compatibility/2006">
          <mc:Choice Requires="x14">
            <control shapeId="8271" r:id="rId85" name="Check Box 79">
              <controlPr defaultSize="0" autoFill="0" autoLine="0" autoPict="0">
                <anchor moveWithCells="1">
                  <from>
                    <xdr:col>5</xdr:col>
                    <xdr:colOff>99060</xdr:colOff>
                    <xdr:row>77</xdr:row>
                    <xdr:rowOff>335280</xdr:rowOff>
                  </from>
                  <to>
                    <xdr:col>5</xdr:col>
                    <xdr:colOff>304800</xdr:colOff>
                    <xdr:row>79</xdr:row>
                    <xdr:rowOff>22860</xdr:rowOff>
                  </to>
                </anchor>
              </controlPr>
            </control>
          </mc:Choice>
        </mc:AlternateContent>
        <mc:AlternateContent xmlns:mc="http://schemas.openxmlformats.org/markup-compatibility/2006">
          <mc:Choice Requires="x14">
            <control shapeId="8272" r:id="rId86" name="Check Box 80">
              <controlPr defaultSize="0" autoFill="0" autoLine="0" autoPict="0">
                <anchor moveWithCells="1">
                  <from>
                    <xdr:col>5</xdr:col>
                    <xdr:colOff>99060</xdr:colOff>
                    <xdr:row>78</xdr:row>
                    <xdr:rowOff>335280</xdr:rowOff>
                  </from>
                  <to>
                    <xdr:col>5</xdr:col>
                    <xdr:colOff>304800</xdr:colOff>
                    <xdr:row>80</xdr:row>
                    <xdr:rowOff>22860</xdr:rowOff>
                  </to>
                </anchor>
              </controlPr>
            </control>
          </mc:Choice>
        </mc:AlternateContent>
        <mc:AlternateContent xmlns:mc="http://schemas.openxmlformats.org/markup-compatibility/2006">
          <mc:Choice Requires="x14">
            <control shapeId="8273" r:id="rId87" name="Check Box 81">
              <controlPr defaultSize="0" autoFill="0" autoLine="0" autoPict="0">
                <anchor moveWithCells="1">
                  <from>
                    <xdr:col>5</xdr:col>
                    <xdr:colOff>99060</xdr:colOff>
                    <xdr:row>79</xdr:row>
                    <xdr:rowOff>335280</xdr:rowOff>
                  </from>
                  <to>
                    <xdr:col>5</xdr:col>
                    <xdr:colOff>304800</xdr:colOff>
                    <xdr:row>81</xdr:row>
                    <xdr:rowOff>22860</xdr:rowOff>
                  </to>
                </anchor>
              </controlPr>
            </control>
          </mc:Choice>
        </mc:AlternateContent>
        <mc:AlternateContent xmlns:mc="http://schemas.openxmlformats.org/markup-compatibility/2006">
          <mc:Choice Requires="x14">
            <control shapeId="8274" r:id="rId88" name="Check Box 82">
              <controlPr defaultSize="0" autoFill="0" autoLine="0" autoPict="0">
                <anchor moveWithCells="1">
                  <from>
                    <xdr:col>5</xdr:col>
                    <xdr:colOff>99060</xdr:colOff>
                    <xdr:row>80</xdr:row>
                    <xdr:rowOff>335280</xdr:rowOff>
                  </from>
                  <to>
                    <xdr:col>5</xdr:col>
                    <xdr:colOff>304800</xdr:colOff>
                    <xdr:row>82</xdr:row>
                    <xdr:rowOff>22860</xdr:rowOff>
                  </to>
                </anchor>
              </controlPr>
            </control>
          </mc:Choice>
        </mc:AlternateContent>
        <mc:AlternateContent xmlns:mc="http://schemas.openxmlformats.org/markup-compatibility/2006">
          <mc:Choice Requires="x14">
            <control shapeId="8275" r:id="rId89" name="Check Box 83">
              <controlPr defaultSize="0" autoFill="0" autoLine="0" autoPict="0">
                <anchor moveWithCells="1">
                  <from>
                    <xdr:col>5</xdr:col>
                    <xdr:colOff>99060</xdr:colOff>
                    <xdr:row>81</xdr:row>
                    <xdr:rowOff>335280</xdr:rowOff>
                  </from>
                  <to>
                    <xdr:col>5</xdr:col>
                    <xdr:colOff>304800</xdr:colOff>
                    <xdr:row>83</xdr:row>
                    <xdr:rowOff>22860</xdr:rowOff>
                  </to>
                </anchor>
              </controlPr>
            </control>
          </mc:Choice>
        </mc:AlternateContent>
        <mc:AlternateContent xmlns:mc="http://schemas.openxmlformats.org/markup-compatibility/2006">
          <mc:Choice Requires="x14">
            <control shapeId="8276" r:id="rId90" name="Check Box 84">
              <controlPr defaultSize="0" autoFill="0" autoLine="0" autoPict="0">
                <anchor moveWithCells="1">
                  <from>
                    <xdr:col>5</xdr:col>
                    <xdr:colOff>99060</xdr:colOff>
                    <xdr:row>82</xdr:row>
                    <xdr:rowOff>335280</xdr:rowOff>
                  </from>
                  <to>
                    <xdr:col>5</xdr:col>
                    <xdr:colOff>304800</xdr:colOff>
                    <xdr:row>84</xdr:row>
                    <xdr:rowOff>22860</xdr:rowOff>
                  </to>
                </anchor>
              </controlPr>
            </control>
          </mc:Choice>
        </mc:AlternateContent>
        <mc:AlternateContent xmlns:mc="http://schemas.openxmlformats.org/markup-compatibility/2006">
          <mc:Choice Requires="x14">
            <control shapeId="8277" r:id="rId91" name="Check Box 85">
              <controlPr defaultSize="0" autoFill="0" autoLine="0" autoPict="0">
                <anchor moveWithCells="1">
                  <from>
                    <xdr:col>5</xdr:col>
                    <xdr:colOff>99060</xdr:colOff>
                    <xdr:row>83</xdr:row>
                    <xdr:rowOff>335280</xdr:rowOff>
                  </from>
                  <to>
                    <xdr:col>5</xdr:col>
                    <xdr:colOff>304800</xdr:colOff>
                    <xdr:row>85</xdr:row>
                    <xdr:rowOff>22860</xdr:rowOff>
                  </to>
                </anchor>
              </controlPr>
            </control>
          </mc:Choice>
        </mc:AlternateContent>
        <mc:AlternateContent xmlns:mc="http://schemas.openxmlformats.org/markup-compatibility/2006">
          <mc:Choice Requires="x14">
            <control shapeId="8278" r:id="rId92" name="Check Box 86">
              <controlPr defaultSize="0" autoFill="0" autoLine="0" autoPict="0">
                <anchor moveWithCells="1">
                  <from>
                    <xdr:col>5</xdr:col>
                    <xdr:colOff>99060</xdr:colOff>
                    <xdr:row>84</xdr:row>
                    <xdr:rowOff>335280</xdr:rowOff>
                  </from>
                  <to>
                    <xdr:col>5</xdr:col>
                    <xdr:colOff>304800</xdr:colOff>
                    <xdr:row>86</xdr:row>
                    <xdr:rowOff>22860</xdr:rowOff>
                  </to>
                </anchor>
              </controlPr>
            </control>
          </mc:Choice>
        </mc:AlternateContent>
        <mc:AlternateContent xmlns:mc="http://schemas.openxmlformats.org/markup-compatibility/2006">
          <mc:Choice Requires="x14">
            <control shapeId="8279" r:id="rId93" name="Check Box 87">
              <controlPr defaultSize="0" autoFill="0" autoLine="0" autoPict="0">
                <anchor moveWithCells="1">
                  <from>
                    <xdr:col>5</xdr:col>
                    <xdr:colOff>99060</xdr:colOff>
                    <xdr:row>85</xdr:row>
                    <xdr:rowOff>335280</xdr:rowOff>
                  </from>
                  <to>
                    <xdr:col>5</xdr:col>
                    <xdr:colOff>304800</xdr:colOff>
                    <xdr:row>87</xdr:row>
                    <xdr:rowOff>22860</xdr:rowOff>
                  </to>
                </anchor>
              </controlPr>
            </control>
          </mc:Choice>
        </mc:AlternateContent>
        <mc:AlternateContent xmlns:mc="http://schemas.openxmlformats.org/markup-compatibility/2006">
          <mc:Choice Requires="x14">
            <control shapeId="8280" r:id="rId94" name="Check Box 88">
              <controlPr defaultSize="0" autoFill="0" autoLine="0" autoPict="0">
                <anchor moveWithCells="1">
                  <from>
                    <xdr:col>5</xdr:col>
                    <xdr:colOff>99060</xdr:colOff>
                    <xdr:row>86</xdr:row>
                    <xdr:rowOff>335280</xdr:rowOff>
                  </from>
                  <to>
                    <xdr:col>5</xdr:col>
                    <xdr:colOff>304800</xdr:colOff>
                    <xdr:row>88</xdr:row>
                    <xdr:rowOff>22860</xdr:rowOff>
                  </to>
                </anchor>
              </controlPr>
            </control>
          </mc:Choice>
        </mc:AlternateContent>
        <mc:AlternateContent xmlns:mc="http://schemas.openxmlformats.org/markup-compatibility/2006">
          <mc:Choice Requires="x14">
            <control shapeId="8281" r:id="rId95" name="Check Box 89">
              <controlPr defaultSize="0" autoFill="0" autoLine="0" autoPict="0">
                <anchor moveWithCells="1">
                  <from>
                    <xdr:col>5</xdr:col>
                    <xdr:colOff>99060</xdr:colOff>
                    <xdr:row>87</xdr:row>
                    <xdr:rowOff>335280</xdr:rowOff>
                  </from>
                  <to>
                    <xdr:col>5</xdr:col>
                    <xdr:colOff>304800</xdr:colOff>
                    <xdr:row>89</xdr:row>
                    <xdr:rowOff>22860</xdr:rowOff>
                  </to>
                </anchor>
              </controlPr>
            </control>
          </mc:Choice>
        </mc:AlternateContent>
        <mc:AlternateContent xmlns:mc="http://schemas.openxmlformats.org/markup-compatibility/2006">
          <mc:Choice Requires="x14">
            <control shapeId="8282" r:id="rId96" name="Check Box 90">
              <controlPr defaultSize="0" autoFill="0" autoLine="0" autoPict="0">
                <anchor moveWithCells="1">
                  <from>
                    <xdr:col>5</xdr:col>
                    <xdr:colOff>99060</xdr:colOff>
                    <xdr:row>88</xdr:row>
                    <xdr:rowOff>335280</xdr:rowOff>
                  </from>
                  <to>
                    <xdr:col>5</xdr:col>
                    <xdr:colOff>304800</xdr:colOff>
                    <xdr:row>90</xdr:row>
                    <xdr:rowOff>22860</xdr:rowOff>
                  </to>
                </anchor>
              </controlPr>
            </control>
          </mc:Choice>
        </mc:AlternateContent>
        <mc:AlternateContent xmlns:mc="http://schemas.openxmlformats.org/markup-compatibility/2006">
          <mc:Choice Requires="x14">
            <control shapeId="8283" r:id="rId97" name="Check Box 91">
              <controlPr defaultSize="0" autoFill="0" autoLine="0" autoPict="0">
                <anchor moveWithCells="1">
                  <from>
                    <xdr:col>5</xdr:col>
                    <xdr:colOff>99060</xdr:colOff>
                    <xdr:row>89</xdr:row>
                    <xdr:rowOff>335280</xdr:rowOff>
                  </from>
                  <to>
                    <xdr:col>5</xdr:col>
                    <xdr:colOff>304800</xdr:colOff>
                    <xdr:row>91</xdr:row>
                    <xdr:rowOff>22860</xdr:rowOff>
                  </to>
                </anchor>
              </controlPr>
            </control>
          </mc:Choice>
        </mc:AlternateContent>
        <mc:AlternateContent xmlns:mc="http://schemas.openxmlformats.org/markup-compatibility/2006">
          <mc:Choice Requires="x14">
            <control shapeId="8284" r:id="rId98" name="Check Box 92">
              <controlPr defaultSize="0" autoFill="0" autoLine="0" autoPict="0">
                <anchor moveWithCells="1">
                  <from>
                    <xdr:col>5</xdr:col>
                    <xdr:colOff>99060</xdr:colOff>
                    <xdr:row>90</xdr:row>
                    <xdr:rowOff>335280</xdr:rowOff>
                  </from>
                  <to>
                    <xdr:col>5</xdr:col>
                    <xdr:colOff>304800</xdr:colOff>
                    <xdr:row>92</xdr:row>
                    <xdr:rowOff>22860</xdr:rowOff>
                  </to>
                </anchor>
              </controlPr>
            </control>
          </mc:Choice>
        </mc:AlternateContent>
        <mc:AlternateContent xmlns:mc="http://schemas.openxmlformats.org/markup-compatibility/2006">
          <mc:Choice Requires="x14">
            <control shapeId="8285" r:id="rId99" name="Check Box 93">
              <controlPr defaultSize="0" autoFill="0" autoLine="0" autoPict="0">
                <anchor moveWithCells="1">
                  <from>
                    <xdr:col>5</xdr:col>
                    <xdr:colOff>99060</xdr:colOff>
                    <xdr:row>91</xdr:row>
                    <xdr:rowOff>335280</xdr:rowOff>
                  </from>
                  <to>
                    <xdr:col>5</xdr:col>
                    <xdr:colOff>304800</xdr:colOff>
                    <xdr:row>93</xdr:row>
                    <xdr:rowOff>22860</xdr:rowOff>
                  </to>
                </anchor>
              </controlPr>
            </control>
          </mc:Choice>
        </mc:AlternateContent>
        <mc:AlternateContent xmlns:mc="http://schemas.openxmlformats.org/markup-compatibility/2006">
          <mc:Choice Requires="x14">
            <control shapeId="8286" r:id="rId100" name="Check Box 94">
              <controlPr defaultSize="0" autoFill="0" autoLine="0" autoPict="0">
                <anchor moveWithCells="1">
                  <from>
                    <xdr:col>5</xdr:col>
                    <xdr:colOff>99060</xdr:colOff>
                    <xdr:row>92</xdr:row>
                    <xdr:rowOff>335280</xdr:rowOff>
                  </from>
                  <to>
                    <xdr:col>5</xdr:col>
                    <xdr:colOff>304800</xdr:colOff>
                    <xdr:row>94</xdr:row>
                    <xdr:rowOff>22860</xdr:rowOff>
                  </to>
                </anchor>
              </controlPr>
            </control>
          </mc:Choice>
        </mc:AlternateContent>
        <mc:AlternateContent xmlns:mc="http://schemas.openxmlformats.org/markup-compatibility/2006">
          <mc:Choice Requires="x14">
            <control shapeId="8287" r:id="rId101" name="Check Box 95">
              <controlPr defaultSize="0" autoFill="0" autoLine="0" autoPict="0">
                <anchor moveWithCells="1">
                  <from>
                    <xdr:col>5</xdr:col>
                    <xdr:colOff>99060</xdr:colOff>
                    <xdr:row>93</xdr:row>
                    <xdr:rowOff>335280</xdr:rowOff>
                  </from>
                  <to>
                    <xdr:col>5</xdr:col>
                    <xdr:colOff>304800</xdr:colOff>
                    <xdr:row>95</xdr:row>
                    <xdr:rowOff>22860</xdr:rowOff>
                  </to>
                </anchor>
              </controlPr>
            </control>
          </mc:Choice>
        </mc:AlternateContent>
        <mc:AlternateContent xmlns:mc="http://schemas.openxmlformats.org/markup-compatibility/2006">
          <mc:Choice Requires="x14">
            <control shapeId="8288" r:id="rId102" name="Check Box 96">
              <controlPr defaultSize="0" autoFill="0" autoLine="0" autoPict="0">
                <anchor moveWithCells="1">
                  <from>
                    <xdr:col>5</xdr:col>
                    <xdr:colOff>99060</xdr:colOff>
                    <xdr:row>94</xdr:row>
                    <xdr:rowOff>335280</xdr:rowOff>
                  </from>
                  <to>
                    <xdr:col>5</xdr:col>
                    <xdr:colOff>304800</xdr:colOff>
                    <xdr:row>96</xdr:row>
                    <xdr:rowOff>22860</xdr:rowOff>
                  </to>
                </anchor>
              </controlPr>
            </control>
          </mc:Choice>
        </mc:AlternateContent>
        <mc:AlternateContent xmlns:mc="http://schemas.openxmlformats.org/markup-compatibility/2006">
          <mc:Choice Requires="x14">
            <control shapeId="8289" r:id="rId103" name="Check Box 97">
              <controlPr defaultSize="0" autoFill="0" autoLine="0" autoPict="0">
                <anchor moveWithCells="1">
                  <from>
                    <xdr:col>5</xdr:col>
                    <xdr:colOff>99060</xdr:colOff>
                    <xdr:row>95</xdr:row>
                    <xdr:rowOff>335280</xdr:rowOff>
                  </from>
                  <to>
                    <xdr:col>5</xdr:col>
                    <xdr:colOff>304800</xdr:colOff>
                    <xdr:row>97</xdr:row>
                    <xdr:rowOff>22860</xdr:rowOff>
                  </to>
                </anchor>
              </controlPr>
            </control>
          </mc:Choice>
        </mc:AlternateContent>
        <mc:AlternateContent xmlns:mc="http://schemas.openxmlformats.org/markup-compatibility/2006">
          <mc:Choice Requires="x14">
            <control shapeId="8290" r:id="rId104" name="Check Box 98">
              <controlPr defaultSize="0" autoFill="0" autoLine="0" autoPict="0">
                <anchor moveWithCells="1">
                  <from>
                    <xdr:col>5</xdr:col>
                    <xdr:colOff>99060</xdr:colOff>
                    <xdr:row>96</xdr:row>
                    <xdr:rowOff>335280</xdr:rowOff>
                  </from>
                  <to>
                    <xdr:col>5</xdr:col>
                    <xdr:colOff>304800</xdr:colOff>
                    <xdr:row>98</xdr:row>
                    <xdr:rowOff>22860</xdr:rowOff>
                  </to>
                </anchor>
              </controlPr>
            </control>
          </mc:Choice>
        </mc:AlternateContent>
        <mc:AlternateContent xmlns:mc="http://schemas.openxmlformats.org/markup-compatibility/2006">
          <mc:Choice Requires="x14">
            <control shapeId="8291" r:id="rId105" name="Check Box 99">
              <controlPr defaultSize="0" autoFill="0" autoLine="0" autoPict="0">
                <anchor moveWithCells="1">
                  <from>
                    <xdr:col>5</xdr:col>
                    <xdr:colOff>99060</xdr:colOff>
                    <xdr:row>97</xdr:row>
                    <xdr:rowOff>335280</xdr:rowOff>
                  </from>
                  <to>
                    <xdr:col>5</xdr:col>
                    <xdr:colOff>304800</xdr:colOff>
                    <xdr:row>99</xdr:row>
                    <xdr:rowOff>22860</xdr:rowOff>
                  </to>
                </anchor>
              </controlPr>
            </control>
          </mc:Choice>
        </mc:AlternateContent>
        <mc:AlternateContent xmlns:mc="http://schemas.openxmlformats.org/markup-compatibility/2006">
          <mc:Choice Requires="x14">
            <control shapeId="8292" r:id="rId106" name="Check Box 100">
              <controlPr defaultSize="0" autoFill="0" autoLine="0" autoPict="0">
                <anchor moveWithCells="1">
                  <from>
                    <xdr:col>5</xdr:col>
                    <xdr:colOff>99060</xdr:colOff>
                    <xdr:row>98</xdr:row>
                    <xdr:rowOff>335280</xdr:rowOff>
                  </from>
                  <to>
                    <xdr:col>5</xdr:col>
                    <xdr:colOff>304800</xdr:colOff>
                    <xdr:row>100</xdr:row>
                    <xdr:rowOff>22860</xdr:rowOff>
                  </to>
                </anchor>
              </controlPr>
            </control>
          </mc:Choice>
        </mc:AlternateContent>
        <mc:AlternateContent xmlns:mc="http://schemas.openxmlformats.org/markup-compatibility/2006">
          <mc:Choice Requires="x14">
            <control shapeId="8293" r:id="rId107" name="Check Box 101">
              <controlPr defaultSize="0" autoFill="0" autoLine="0" autoPict="0">
                <anchor moveWithCells="1">
                  <from>
                    <xdr:col>5</xdr:col>
                    <xdr:colOff>99060</xdr:colOff>
                    <xdr:row>99</xdr:row>
                    <xdr:rowOff>335280</xdr:rowOff>
                  </from>
                  <to>
                    <xdr:col>5</xdr:col>
                    <xdr:colOff>304800</xdr:colOff>
                    <xdr:row>101</xdr:row>
                    <xdr:rowOff>22860</xdr:rowOff>
                  </to>
                </anchor>
              </controlPr>
            </control>
          </mc:Choice>
        </mc:AlternateContent>
        <mc:AlternateContent xmlns:mc="http://schemas.openxmlformats.org/markup-compatibility/2006">
          <mc:Choice Requires="x14">
            <control shapeId="8294" r:id="rId108" name="Check Box 102">
              <controlPr defaultSize="0" autoFill="0" autoLine="0" autoPict="0">
                <anchor moveWithCells="1">
                  <from>
                    <xdr:col>5</xdr:col>
                    <xdr:colOff>99060</xdr:colOff>
                    <xdr:row>100</xdr:row>
                    <xdr:rowOff>335280</xdr:rowOff>
                  </from>
                  <to>
                    <xdr:col>5</xdr:col>
                    <xdr:colOff>304800</xdr:colOff>
                    <xdr:row>102</xdr:row>
                    <xdr:rowOff>22860</xdr:rowOff>
                  </to>
                </anchor>
              </controlPr>
            </control>
          </mc:Choice>
        </mc:AlternateContent>
        <mc:AlternateContent xmlns:mc="http://schemas.openxmlformats.org/markup-compatibility/2006">
          <mc:Choice Requires="x14">
            <control shapeId="8295" r:id="rId109" name="Check Box 103">
              <controlPr defaultSize="0" autoFill="0" autoLine="0" autoPict="0">
                <anchor moveWithCells="1">
                  <from>
                    <xdr:col>5</xdr:col>
                    <xdr:colOff>99060</xdr:colOff>
                    <xdr:row>101</xdr:row>
                    <xdr:rowOff>335280</xdr:rowOff>
                  </from>
                  <to>
                    <xdr:col>5</xdr:col>
                    <xdr:colOff>304800</xdr:colOff>
                    <xdr:row>103</xdr:row>
                    <xdr:rowOff>22860</xdr:rowOff>
                  </to>
                </anchor>
              </controlPr>
            </control>
          </mc:Choice>
        </mc:AlternateContent>
        <mc:AlternateContent xmlns:mc="http://schemas.openxmlformats.org/markup-compatibility/2006">
          <mc:Choice Requires="x14">
            <control shapeId="8297" r:id="rId110" name="Check Box 105">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298" r:id="rId111" name="Check Box 106">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299" r:id="rId112" name="Check Box 107">
              <controlPr defaultSize="0" autoFill="0" autoLine="0" autoPict="0">
                <anchor moveWithCells="1">
                  <from>
                    <xdr:col>17</xdr:col>
                    <xdr:colOff>99060</xdr:colOff>
                    <xdr:row>5</xdr:row>
                    <xdr:rowOff>335280</xdr:rowOff>
                  </from>
                  <to>
                    <xdr:col>17</xdr:col>
                    <xdr:colOff>304800</xdr:colOff>
                    <xdr:row>7</xdr:row>
                    <xdr:rowOff>22860</xdr:rowOff>
                  </to>
                </anchor>
              </controlPr>
            </control>
          </mc:Choice>
        </mc:AlternateContent>
        <mc:AlternateContent xmlns:mc="http://schemas.openxmlformats.org/markup-compatibility/2006">
          <mc:Choice Requires="x14">
            <control shapeId="8300" r:id="rId113" name="Check Box 108">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301" r:id="rId114" name="Check Box 109">
              <controlPr defaultSize="0" autoFill="0" autoLine="0" autoPict="0">
                <anchor moveWithCells="1">
                  <from>
                    <xdr:col>17</xdr:col>
                    <xdr:colOff>99060</xdr:colOff>
                    <xdr:row>7</xdr:row>
                    <xdr:rowOff>335280</xdr:rowOff>
                  </from>
                  <to>
                    <xdr:col>17</xdr:col>
                    <xdr:colOff>304800</xdr:colOff>
                    <xdr:row>9</xdr:row>
                    <xdr:rowOff>22860</xdr:rowOff>
                  </to>
                </anchor>
              </controlPr>
            </control>
          </mc:Choice>
        </mc:AlternateContent>
        <mc:AlternateContent xmlns:mc="http://schemas.openxmlformats.org/markup-compatibility/2006">
          <mc:Choice Requires="x14">
            <control shapeId="8302" r:id="rId115" name="Check Box 110">
              <controlPr defaultSize="0" autoFill="0" autoLine="0" autoPict="0">
                <anchor moveWithCells="1">
                  <from>
                    <xdr:col>17</xdr:col>
                    <xdr:colOff>99060</xdr:colOff>
                    <xdr:row>8</xdr:row>
                    <xdr:rowOff>335280</xdr:rowOff>
                  </from>
                  <to>
                    <xdr:col>17</xdr:col>
                    <xdr:colOff>304800</xdr:colOff>
                    <xdr:row>10</xdr:row>
                    <xdr:rowOff>22860</xdr:rowOff>
                  </to>
                </anchor>
              </controlPr>
            </control>
          </mc:Choice>
        </mc:AlternateContent>
        <mc:AlternateContent xmlns:mc="http://schemas.openxmlformats.org/markup-compatibility/2006">
          <mc:Choice Requires="x14">
            <control shapeId="8303" r:id="rId116" name="Check Box 111">
              <controlPr defaultSize="0" autoFill="0" autoLine="0" autoPict="0">
                <anchor moveWithCells="1">
                  <from>
                    <xdr:col>17</xdr:col>
                    <xdr:colOff>99060</xdr:colOff>
                    <xdr:row>9</xdr:row>
                    <xdr:rowOff>335280</xdr:rowOff>
                  </from>
                  <to>
                    <xdr:col>17</xdr:col>
                    <xdr:colOff>304800</xdr:colOff>
                    <xdr:row>11</xdr:row>
                    <xdr:rowOff>22860</xdr:rowOff>
                  </to>
                </anchor>
              </controlPr>
            </control>
          </mc:Choice>
        </mc:AlternateContent>
        <mc:AlternateContent xmlns:mc="http://schemas.openxmlformats.org/markup-compatibility/2006">
          <mc:Choice Requires="x14">
            <control shapeId="8304" r:id="rId117" name="Check Box 112">
              <controlPr defaultSize="0" autoFill="0" autoLine="0" autoPict="0">
                <anchor moveWithCells="1">
                  <from>
                    <xdr:col>17</xdr:col>
                    <xdr:colOff>99060</xdr:colOff>
                    <xdr:row>10</xdr:row>
                    <xdr:rowOff>335280</xdr:rowOff>
                  </from>
                  <to>
                    <xdr:col>17</xdr:col>
                    <xdr:colOff>304800</xdr:colOff>
                    <xdr:row>12</xdr:row>
                    <xdr:rowOff>22860</xdr:rowOff>
                  </to>
                </anchor>
              </controlPr>
            </control>
          </mc:Choice>
        </mc:AlternateContent>
        <mc:AlternateContent xmlns:mc="http://schemas.openxmlformats.org/markup-compatibility/2006">
          <mc:Choice Requires="x14">
            <control shapeId="8307" r:id="rId118" name="Check Box 115">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308" r:id="rId119" name="Check Box 116">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309" r:id="rId120" name="Check Box 117">
              <controlPr defaultSize="0" autoFill="0" autoLine="0" autoPict="0">
                <anchor moveWithCells="1">
                  <from>
                    <xdr:col>17</xdr:col>
                    <xdr:colOff>99060</xdr:colOff>
                    <xdr:row>15</xdr:row>
                    <xdr:rowOff>335280</xdr:rowOff>
                  </from>
                  <to>
                    <xdr:col>17</xdr:col>
                    <xdr:colOff>304800</xdr:colOff>
                    <xdr:row>17</xdr:row>
                    <xdr:rowOff>22860</xdr:rowOff>
                  </to>
                </anchor>
              </controlPr>
            </control>
          </mc:Choice>
        </mc:AlternateContent>
        <mc:AlternateContent xmlns:mc="http://schemas.openxmlformats.org/markup-compatibility/2006">
          <mc:Choice Requires="x14">
            <control shapeId="8310" r:id="rId121" name="Check Box 118">
              <controlPr defaultSize="0" autoFill="0" autoLine="0" autoPict="0">
                <anchor moveWithCells="1">
                  <from>
                    <xdr:col>17</xdr:col>
                    <xdr:colOff>99060</xdr:colOff>
                    <xdr:row>16</xdr:row>
                    <xdr:rowOff>335280</xdr:rowOff>
                  </from>
                  <to>
                    <xdr:col>17</xdr:col>
                    <xdr:colOff>304800</xdr:colOff>
                    <xdr:row>18</xdr:row>
                    <xdr:rowOff>22860</xdr:rowOff>
                  </to>
                </anchor>
              </controlPr>
            </control>
          </mc:Choice>
        </mc:AlternateContent>
        <mc:AlternateContent xmlns:mc="http://schemas.openxmlformats.org/markup-compatibility/2006">
          <mc:Choice Requires="x14">
            <control shapeId="8311" r:id="rId122" name="Check Box 119">
              <controlPr defaultSize="0" autoFill="0" autoLine="0" autoPict="0">
                <anchor moveWithCells="1">
                  <from>
                    <xdr:col>17</xdr:col>
                    <xdr:colOff>99060</xdr:colOff>
                    <xdr:row>17</xdr:row>
                    <xdr:rowOff>335280</xdr:rowOff>
                  </from>
                  <to>
                    <xdr:col>17</xdr:col>
                    <xdr:colOff>304800</xdr:colOff>
                    <xdr:row>19</xdr:row>
                    <xdr:rowOff>22860</xdr:rowOff>
                  </to>
                </anchor>
              </controlPr>
            </control>
          </mc:Choice>
        </mc:AlternateContent>
        <mc:AlternateContent xmlns:mc="http://schemas.openxmlformats.org/markup-compatibility/2006">
          <mc:Choice Requires="x14">
            <control shapeId="8312" r:id="rId123" name="Check Box 120">
              <controlPr defaultSize="0" autoFill="0" autoLine="0" autoPict="0">
                <anchor moveWithCells="1">
                  <from>
                    <xdr:col>17</xdr:col>
                    <xdr:colOff>99060</xdr:colOff>
                    <xdr:row>18</xdr:row>
                    <xdr:rowOff>335280</xdr:rowOff>
                  </from>
                  <to>
                    <xdr:col>17</xdr:col>
                    <xdr:colOff>304800</xdr:colOff>
                    <xdr:row>20</xdr:row>
                    <xdr:rowOff>22860</xdr:rowOff>
                  </to>
                </anchor>
              </controlPr>
            </control>
          </mc:Choice>
        </mc:AlternateContent>
        <mc:AlternateContent xmlns:mc="http://schemas.openxmlformats.org/markup-compatibility/2006">
          <mc:Choice Requires="x14">
            <control shapeId="8313" r:id="rId124" name="Check Box 121">
              <controlPr defaultSize="0" autoFill="0" autoLine="0" autoPict="0">
                <anchor moveWithCells="1">
                  <from>
                    <xdr:col>17</xdr:col>
                    <xdr:colOff>99060</xdr:colOff>
                    <xdr:row>19</xdr:row>
                    <xdr:rowOff>335280</xdr:rowOff>
                  </from>
                  <to>
                    <xdr:col>17</xdr:col>
                    <xdr:colOff>304800</xdr:colOff>
                    <xdr:row>21</xdr:row>
                    <xdr:rowOff>22860</xdr:rowOff>
                  </to>
                </anchor>
              </controlPr>
            </control>
          </mc:Choice>
        </mc:AlternateContent>
        <mc:AlternateContent xmlns:mc="http://schemas.openxmlformats.org/markup-compatibility/2006">
          <mc:Choice Requires="x14">
            <control shapeId="8314" r:id="rId125" name="Check Box 122">
              <controlPr defaultSize="0" autoFill="0" autoLine="0" autoPict="0">
                <anchor moveWithCells="1">
                  <from>
                    <xdr:col>17</xdr:col>
                    <xdr:colOff>99060</xdr:colOff>
                    <xdr:row>20</xdr:row>
                    <xdr:rowOff>335280</xdr:rowOff>
                  </from>
                  <to>
                    <xdr:col>17</xdr:col>
                    <xdr:colOff>304800</xdr:colOff>
                    <xdr:row>22</xdr:row>
                    <xdr:rowOff>22860</xdr:rowOff>
                  </to>
                </anchor>
              </controlPr>
            </control>
          </mc:Choice>
        </mc:AlternateContent>
        <mc:AlternateContent xmlns:mc="http://schemas.openxmlformats.org/markup-compatibility/2006">
          <mc:Choice Requires="x14">
            <control shapeId="8315" r:id="rId126" name="Check Box 123">
              <controlPr defaultSize="0" autoFill="0" autoLine="0" autoPict="0">
                <anchor moveWithCells="1">
                  <from>
                    <xdr:col>17</xdr:col>
                    <xdr:colOff>99060</xdr:colOff>
                    <xdr:row>21</xdr:row>
                    <xdr:rowOff>335280</xdr:rowOff>
                  </from>
                  <to>
                    <xdr:col>17</xdr:col>
                    <xdr:colOff>304800</xdr:colOff>
                    <xdr:row>23</xdr:row>
                    <xdr:rowOff>22860</xdr:rowOff>
                  </to>
                </anchor>
              </controlPr>
            </control>
          </mc:Choice>
        </mc:AlternateContent>
        <mc:AlternateContent xmlns:mc="http://schemas.openxmlformats.org/markup-compatibility/2006">
          <mc:Choice Requires="x14">
            <control shapeId="8316" r:id="rId127" name="Check Box 124">
              <controlPr defaultSize="0" autoFill="0" autoLine="0" autoPict="0">
                <anchor moveWithCells="1">
                  <from>
                    <xdr:col>17</xdr:col>
                    <xdr:colOff>99060</xdr:colOff>
                    <xdr:row>22</xdr:row>
                    <xdr:rowOff>335280</xdr:rowOff>
                  </from>
                  <to>
                    <xdr:col>17</xdr:col>
                    <xdr:colOff>304800</xdr:colOff>
                    <xdr:row>24</xdr:row>
                    <xdr:rowOff>22860</xdr:rowOff>
                  </to>
                </anchor>
              </controlPr>
            </control>
          </mc:Choice>
        </mc:AlternateContent>
        <mc:AlternateContent xmlns:mc="http://schemas.openxmlformats.org/markup-compatibility/2006">
          <mc:Choice Requires="x14">
            <control shapeId="8317" r:id="rId128" name="Check Box 125">
              <controlPr defaultSize="0" autoFill="0" autoLine="0" autoPict="0">
                <anchor moveWithCells="1">
                  <from>
                    <xdr:col>17</xdr:col>
                    <xdr:colOff>99060</xdr:colOff>
                    <xdr:row>23</xdr:row>
                    <xdr:rowOff>335280</xdr:rowOff>
                  </from>
                  <to>
                    <xdr:col>17</xdr:col>
                    <xdr:colOff>304800</xdr:colOff>
                    <xdr:row>25</xdr:row>
                    <xdr:rowOff>22860</xdr:rowOff>
                  </to>
                </anchor>
              </controlPr>
            </control>
          </mc:Choice>
        </mc:AlternateContent>
        <mc:AlternateContent xmlns:mc="http://schemas.openxmlformats.org/markup-compatibility/2006">
          <mc:Choice Requires="x14">
            <control shapeId="8318" r:id="rId129" name="Check Box 126">
              <controlPr defaultSize="0" autoFill="0" autoLine="0" autoPict="0">
                <anchor moveWithCells="1">
                  <from>
                    <xdr:col>17</xdr:col>
                    <xdr:colOff>99060</xdr:colOff>
                    <xdr:row>24</xdr:row>
                    <xdr:rowOff>335280</xdr:rowOff>
                  </from>
                  <to>
                    <xdr:col>17</xdr:col>
                    <xdr:colOff>304800</xdr:colOff>
                    <xdr:row>26</xdr:row>
                    <xdr:rowOff>22860</xdr:rowOff>
                  </to>
                </anchor>
              </controlPr>
            </control>
          </mc:Choice>
        </mc:AlternateContent>
        <mc:AlternateContent xmlns:mc="http://schemas.openxmlformats.org/markup-compatibility/2006">
          <mc:Choice Requires="x14">
            <control shapeId="8319" r:id="rId130" name="Check Box 127">
              <controlPr defaultSize="0" autoFill="0" autoLine="0" autoPict="0">
                <anchor moveWithCells="1">
                  <from>
                    <xdr:col>17</xdr:col>
                    <xdr:colOff>99060</xdr:colOff>
                    <xdr:row>25</xdr:row>
                    <xdr:rowOff>335280</xdr:rowOff>
                  </from>
                  <to>
                    <xdr:col>17</xdr:col>
                    <xdr:colOff>304800</xdr:colOff>
                    <xdr:row>27</xdr:row>
                    <xdr:rowOff>22860</xdr:rowOff>
                  </to>
                </anchor>
              </controlPr>
            </control>
          </mc:Choice>
        </mc:AlternateContent>
        <mc:AlternateContent xmlns:mc="http://schemas.openxmlformats.org/markup-compatibility/2006">
          <mc:Choice Requires="x14">
            <control shapeId="8320" r:id="rId131" name="Check Box 128">
              <controlPr defaultSize="0" autoFill="0" autoLine="0" autoPict="0">
                <anchor moveWithCells="1">
                  <from>
                    <xdr:col>17</xdr:col>
                    <xdr:colOff>99060</xdr:colOff>
                    <xdr:row>26</xdr:row>
                    <xdr:rowOff>335280</xdr:rowOff>
                  </from>
                  <to>
                    <xdr:col>17</xdr:col>
                    <xdr:colOff>304800</xdr:colOff>
                    <xdr:row>28</xdr:row>
                    <xdr:rowOff>22860</xdr:rowOff>
                  </to>
                </anchor>
              </controlPr>
            </control>
          </mc:Choice>
        </mc:AlternateContent>
        <mc:AlternateContent xmlns:mc="http://schemas.openxmlformats.org/markup-compatibility/2006">
          <mc:Choice Requires="x14">
            <control shapeId="8321" r:id="rId132" name="Check Box 129">
              <controlPr defaultSize="0" autoFill="0" autoLine="0" autoPict="0">
                <anchor moveWithCells="1">
                  <from>
                    <xdr:col>17</xdr:col>
                    <xdr:colOff>99060</xdr:colOff>
                    <xdr:row>27</xdr:row>
                    <xdr:rowOff>335280</xdr:rowOff>
                  </from>
                  <to>
                    <xdr:col>17</xdr:col>
                    <xdr:colOff>304800</xdr:colOff>
                    <xdr:row>29</xdr:row>
                    <xdr:rowOff>22860</xdr:rowOff>
                  </to>
                </anchor>
              </controlPr>
            </control>
          </mc:Choice>
        </mc:AlternateContent>
        <mc:AlternateContent xmlns:mc="http://schemas.openxmlformats.org/markup-compatibility/2006">
          <mc:Choice Requires="x14">
            <control shapeId="8322" r:id="rId133" name="Check Box 130">
              <controlPr defaultSize="0" autoFill="0" autoLine="0" autoPict="0">
                <anchor moveWithCells="1">
                  <from>
                    <xdr:col>17</xdr:col>
                    <xdr:colOff>99060</xdr:colOff>
                    <xdr:row>28</xdr:row>
                    <xdr:rowOff>335280</xdr:rowOff>
                  </from>
                  <to>
                    <xdr:col>17</xdr:col>
                    <xdr:colOff>304800</xdr:colOff>
                    <xdr:row>30</xdr:row>
                    <xdr:rowOff>22860</xdr:rowOff>
                  </to>
                </anchor>
              </controlPr>
            </control>
          </mc:Choice>
        </mc:AlternateContent>
        <mc:AlternateContent xmlns:mc="http://schemas.openxmlformats.org/markup-compatibility/2006">
          <mc:Choice Requires="x14">
            <control shapeId="8323" r:id="rId134" name="Check Box 131">
              <controlPr defaultSize="0" autoFill="0" autoLine="0" autoPict="0">
                <anchor moveWithCells="1">
                  <from>
                    <xdr:col>17</xdr:col>
                    <xdr:colOff>99060</xdr:colOff>
                    <xdr:row>29</xdr:row>
                    <xdr:rowOff>335280</xdr:rowOff>
                  </from>
                  <to>
                    <xdr:col>17</xdr:col>
                    <xdr:colOff>304800</xdr:colOff>
                    <xdr:row>31</xdr:row>
                    <xdr:rowOff>22860</xdr:rowOff>
                  </to>
                </anchor>
              </controlPr>
            </control>
          </mc:Choice>
        </mc:AlternateContent>
        <mc:AlternateContent xmlns:mc="http://schemas.openxmlformats.org/markup-compatibility/2006">
          <mc:Choice Requires="x14">
            <control shapeId="8324" r:id="rId135" name="Check Box 132">
              <controlPr defaultSize="0" autoFill="0" autoLine="0" autoPict="0">
                <anchor moveWithCells="1">
                  <from>
                    <xdr:col>17</xdr:col>
                    <xdr:colOff>99060</xdr:colOff>
                    <xdr:row>30</xdr:row>
                    <xdr:rowOff>335280</xdr:rowOff>
                  </from>
                  <to>
                    <xdr:col>17</xdr:col>
                    <xdr:colOff>304800</xdr:colOff>
                    <xdr:row>32</xdr:row>
                    <xdr:rowOff>22860</xdr:rowOff>
                  </to>
                </anchor>
              </controlPr>
            </control>
          </mc:Choice>
        </mc:AlternateContent>
        <mc:AlternateContent xmlns:mc="http://schemas.openxmlformats.org/markup-compatibility/2006">
          <mc:Choice Requires="x14">
            <control shapeId="8325" r:id="rId136" name="Check Box 133">
              <controlPr defaultSize="0" autoFill="0" autoLine="0" autoPict="0">
                <anchor moveWithCells="1">
                  <from>
                    <xdr:col>17</xdr:col>
                    <xdr:colOff>99060</xdr:colOff>
                    <xdr:row>31</xdr:row>
                    <xdr:rowOff>335280</xdr:rowOff>
                  </from>
                  <to>
                    <xdr:col>17</xdr:col>
                    <xdr:colOff>304800</xdr:colOff>
                    <xdr:row>33</xdr:row>
                    <xdr:rowOff>22860</xdr:rowOff>
                  </to>
                </anchor>
              </controlPr>
            </control>
          </mc:Choice>
        </mc:AlternateContent>
        <mc:AlternateContent xmlns:mc="http://schemas.openxmlformats.org/markup-compatibility/2006">
          <mc:Choice Requires="x14">
            <control shapeId="8326" r:id="rId137" name="Check Box 134">
              <controlPr defaultSize="0" autoFill="0" autoLine="0" autoPict="0">
                <anchor moveWithCells="1">
                  <from>
                    <xdr:col>17</xdr:col>
                    <xdr:colOff>99060</xdr:colOff>
                    <xdr:row>32</xdr:row>
                    <xdr:rowOff>335280</xdr:rowOff>
                  </from>
                  <to>
                    <xdr:col>17</xdr:col>
                    <xdr:colOff>304800</xdr:colOff>
                    <xdr:row>34</xdr:row>
                    <xdr:rowOff>22860</xdr:rowOff>
                  </to>
                </anchor>
              </controlPr>
            </control>
          </mc:Choice>
        </mc:AlternateContent>
        <mc:AlternateContent xmlns:mc="http://schemas.openxmlformats.org/markup-compatibility/2006">
          <mc:Choice Requires="x14">
            <control shapeId="8327" r:id="rId138" name="Check Box 135">
              <controlPr defaultSize="0" autoFill="0" autoLine="0" autoPict="0">
                <anchor moveWithCells="1">
                  <from>
                    <xdr:col>17</xdr:col>
                    <xdr:colOff>99060</xdr:colOff>
                    <xdr:row>33</xdr:row>
                    <xdr:rowOff>335280</xdr:rowOff>
                  </from>
                  <to>
                    <xdr:col>17</xdr:col>
                    <xdr:colOff>304800</xdr:colOff>
                    <xdr:row>35</xdr:row>
                    <xdr:rowOff>22860</xdr:rowOff>
                  </to>
                </anchor>
              </controlPr>
            </control>
          </mc:Choice>
        </mc:AlternateContent>
        <mc:AlternateContent xmlns:mc="http://schemas.openxmlformats.org/markup-compatibility/2006">
          <mc:Choice Requires="x14">
            <control shapeId="8328" r:id="rId139" name="Check Box 136">
              <controlPr defaultSize="0" autoFill="0" autoLine="0" autoPict="0">
                <anchor moveWithCells="1">
                  <from>
                    <xdr:col>17</xdr:col>
                    <xdr:colOff>99060</xdr:colOff>
                    <xdr:row>34</xdr:row>
                    <xdr:rowOff>335280</xdr:rowOff>
                  </from>
                  <to>
                    <xdr:col>17</xdr:col>
                    <xdr:colOff>304800</xdr:colOff>
                    <xdr:row>36</xdr:row>
                    <xdr:rowOff>22860</xdr:rowOff>
                  </to>
                </anchor>
              </controlPr>
            </control>
          </mc:Choice>
        </mc:AlternateContent>
        <mc:AlternateContent xmlns:mc="http://schemas.openxmlformats.org/markup-compatibility/2006">
          <mc:Choice Requires="x14">
            <control shapeId="8329" r:id="rId140" name="Check Box 137">
              <controlPr defaultSize="0" autoFill="0" autoLine="0" autoPict="0">
                <anchor moveWithCells="1">
                  <from>
                    <xdr:col>17</xdr:col>
                    <xdr:colOff>99060</xdr:colOff>
                    <xdr:row>35</xdr:row>
                    <xdr:rowOff>335280</xdr:rowOff>
                  </from>
                  <to>
                    <xdr:col>17</xdr:col>
                    <xdr:colOff>304800</xdr:colOff>
                    <xdr:row>37</xdr:row>
                    <xdr:rowOff>22860</xdr:rowOff>
                  </to>
                </anchor>
              </controlPr>
            </control>
          </mc:Choice>
        </mc:AlternateContent>
        <mc:AlternateContent xmlns:mc="http://schemas.openxmlformats.org/markup-compatibility/2006">
          <mc:Choice Requires="x14">
            <control shapeId="8330" r:id="rId141" name="Check Box 138">
              <controlPr defaultSize="0" autoFill="0" autoLine="0" autoPict="0">
                <anchor moveWithCells="1">
                  <from>
                    <xdr:col>17</xdr:col>
                    <xdr:colOff>99060</xdr:colOff>
                    <xdr:row>36</xdr:row>
                    <xdr:rowOff>335280</xdr:rowOff>
                  </from>
                  <to>
                    <xdr:col>17</xdr:col>
                    <xdr:colOff>304800</xdr:colOff>
                    <xdr:row>38</xdr:row>
                    <xdr:rowOff>22860</xdr:rowOff>
                  </to>
                </anchor>
              </controlPr>
            </control>
          </mc:Choice>
        </mc:AlternateContent>
        <mc:AlternateContent xmlns:mc="http://schemas.openxmlformats.org/markup-compatibility/2006">
          <mc:Choice Requires="x14">
            <control shapeId="8331" r:id="rId142" name="Check Box 139">
              <controlPr defaultSize="0" autoFill="0" autoLine="0" autoPict="0">
                <anchor moveWithCells="1">
                  <from>
                    <xdr:col>17</xdr:col>
                    <xdr:colOff>99060</xdr:colOff>
                    <xdr:row>37</xdr:row>
                    <xdr:rowOff>335280</xdr:rowOff>
                  </from>
                  <to>
                    <xdr:col>17</xdr:col>
                    <xdr:colOff>304800</xdr:colOff>
                    <xdr:row>39</xdr:row>
                    <xdr:rowOff>22860</xdr:rowOff>
                  </to>
                </anchor>
              </controlPr>
            </control>
          </mc:Choice>
        </mc:AlternateContent>
        <mc:AlternateContent xmlns:mc="http://schemas.openxmlformats.org/markup-compatibility/2006">
          <mc:Choice Requires="x14">
            <control shapeId="8332" r:id="rId143" name="Check Box 140">
              <controlPr defaultSize="0" autoFill="0" autoLine="0" autoPict="0">
                <anchor moveWithCells="1">
                  <from>
                    <xdr:col>17</xdr:col>
                    <xdr:colOff>99060</xdr:colOff>
                    <xdr:row>38</xdr:row>
                    <xdr:rowOff>335280</xdr:rowOff>
                  </from>
                  <to>
                    <xdr:col>17</xdr:col>
                    <xdr:colOff>304800</xdr:colOff>
                    <xdr:row>40</xdr:row>
                    <xdr:rowOff>22860</xdr:rowOff>
                  </to>
                </anchor>
              </controlPr>
            </control>
          </mc:Choice>
        </mc:AlternateContent>
        <mc:AlternateContent xmlns:mc="http://schemas.openxmlformats.org/markup-compatibility/2006">
          <mc:Choice Requires="x14">
            <control shapeId="8333" r:id="rId144" name="Check Box 141">
              <controlPr defaultSize="0" autoFill="0" autoLine="0" autoPict="0">
                <anchor moveWithCells="1">
                  <from>
                    <xdr:col>17</xdr:col>
                    <xdr:colOff>99060</xdr:colOff>
                    <xdr:row>39</xdr:row>
                    <xdr:rowOff>335280</xdr:rowOff>
                  </from>
                  <to>
                    <xdr:col>17</xdr:col>
                    <xdr:colOff>304800</xdr:colOff>
                    <xdr:row>41</xdr:row>
                    <xdr:rowOff>22860</xdr:rowOff>
                  </to>
                </anchor>
              </controlPr>
            </control>
          </mc:Choice>
        </mc:AlternateContent>
        <mc:AlternateContent xmlns:mc="http://schemas.openxmlformats.org/markup-compatibility/2006">
          <mc:Choice Requires="x14">
            <control shapeId="8334" r:id="rId145" name="Check Box 142">
              <controlPr defaultSize="0" autoFill="0" autoLine="0" autoPict="0">
                <anchor moveWithCells="1">
                  <from>
                    <xdr:col>17</xdr:col>
                    <xdr:colOff>99060</xdr:colOff>
                    <xdr:row>40</xdr:row>
                    <xdr:rowOff>335280</xdr:rowOff>
                  </from>
                  <to>
                    <xdr:col>17</xdr:col>
                    <xdr:colOff>304800</xdr:colOff>
                    <xdr:row>42</xdr:row>
                    <xdr:rowOff>22860</xdr:rowOff>
                  </to>
                </anchor>
              </controlPr>
            </control>
          </mc:Choice>
        </mc:AlternateContent>
        <mc:AlternateContent xmlns:mc="http://schemas.openxmlformats.org/markup-compatibility/2006">
          <mc:Choice Requires="x14">
            <control shapeId="8335" r:id="rId146" name="Check Box 143">
              <controlPr defaultSize="0" autoFill="0" autoLine="0" autoPict="0">
                <anchor moveWithCells="1">
                  <from>
                    <xdr:col>17</xdr:col>
                    <xdr:colOff>99060</xdr:colOff>
                    <xdr:row>41</xdr:row>
                    <xdr:rowOff>335280</xdr:rowOff>
                  </from>
                  <to>
                    <xdr:col>17</xdr:col>
                    <xdr:colOff>304800</xdr:colOff>
                    <xdr:row>43</xdr:row>
                    <xdr:rowOff>22860</xdr:rowOff>
                  </to>
                </anchor>
              </controlPr>
            </control>
          </mc:Choice>
        </mc:AlternateContent>
        <mc:AlternateContent xmlns:mc="http://schemas.openxmlformats.org/markup-compatibility/2006">
          <mc:Choice Requires="x14">
            <control shapeId="8336" r:id="rId147" name="Check Box 144">
              <controlPr defaultSize="0" autoFill="0" autoLine="0" autoPict="0">
                <anchor moveWithCells="1">
                  <from>
                    <xdr:col>17</xdr:col>
                    <xdr:colOff>99060</xdr:colOff>
                    <xdr:row>42</xdr:row>
                    <xdr:rowOff>335280</xdr:rowOff>
                  </from>
                  <to>
                    <xdr:col>17</xdr:col>
                    <xdr:colOff>304800</xdr:colOff>
                    <xdr:row>44</xdr:row>
                    <xdr:rowOff>22860</xdr:rowOff>
                  </to>
                </anchor>
              </controlPr>
            </control>
          </mc:Choice>
        </mc:AlternateContent>
        <mc:AlternateContent xmlns:mc="http://schemas.openxmlformats.org/markup-compatibility/2006">
          <mc:Choice Requires="x14">
            <control shapeId="8337" r:id="rId148" name="Check Box 145">
              <controlPr defaultSize="0" autoFill="0" autoLine="0" autoPict="0">
                <anchor moveWithCells="1">
                  <from>
                    <xdr:col>17</xdr:col>
                    <xdr:colOff>99060</xdr:colOff>
                    <xdr:row>43</xdr:row>
                    <xdr:rowOff>335280</xdr:rowOff>
                  </from>
                  <to>
                    <xdr:col>17</xdr:col>
                    <xdr:colOff>304800</xdr:colOff>
                    <xdr:row>45</xdr:row>
                    <xdr:rowOff>22860</xdr:rowOff>
                  </to>
                </anchor>
              </controlPr>
            </control>
          </mc:Choice>
        </mc:AlternateContent>
        <mc:AlternateContent xmlns:mc="http://schemas.openxmlformats.org/markup-compatibility/2006">
          <mc:Choice Requires="x14">
            <control shapeId="8338" r:id="rId149" name="Check Box 146">
              <controlPr defaultSize="0" autoFill="0" autoLine="0" autoPict="0">
                <anchor moveWithCells="1">
                  <from>
                    <xdr:col>17</xdr:col>
                    <xdr:colOff>99060</xdr:colOff>
                    <xdr:row>44</xdr:row>
                    <xdr:rowOff>335280</xdr:rowOff>
                  </from>
                  <to>
                    <xdr:col>17</xdr:col>
                    <xdr:colOff>304800</xdr:colOff>
                    <xdr:row>46</xdr:row>
                    <xdr:rowOff>22860</xdr:rowOff>
                  </to>
                </anchor>
              </controlPr>
            </control>
          </mc:Choice>
        </mc:AlternateContent>
        <mc:AlternateContent xmlns:mc="http://schemas.openxmlformats.org/markup-compatibility/2006">
          <mc:Choice Requires="x14">
            <control shapeId="8339" r:id="rId150" name="Check Box 147">
              <controlPr defaultSize="0" autoFill="0" autoLine="0" autoPict="0">
                <anchor moveWithCells="1">
                  <from>
                    <xdr:col>17</xdr:col>
                    <xdr:colOff>99060</xdr:colOff>
                    <xdr:row>45</xdr:row>
                    <xdr:rowOff>335280</xdr:rowOff>
                  </from>
                  <to>
                    <xdr:col>17</xdr:col>
                    <xdr:colOff>304800</xdr:colOff>
                    <xdr:row>47</xdr:row>
                    <xdr:rowOff>22860</xdr:rowOff>
                  </to>
                </anchor>
              </controlPr>
            </control>
          </mc:Choice>
        </mc:AlternateContent>
        <mc:AlternateContent xmlns:mc="http://schemas.openxmlformats.org/markup-compatibility/2006">
          <mc:Choice Requires="x14">
            <control shapeId="8340" r:id="rId151" name="Check Box 148">
              <controlPr defaultSize="0" autoFill="0" autoLine="0" autoPict="0">
                <anchor moveWithCells="1">
                  <from>
                    <xdr:col>17</xdr:col>
                    <xdr:colOff>99060</xdr:colOff>
                    <xdr:row>46</xdr:row>
                    <xdr:rowOff>335280</xdr:rowOff>
                  </from>
                  <to>
                    <xdr:col>17</xdr:col>
                    <xdr:colOff>304800</xdr:colOff>
                    <xdr:row>48</xdr:row>
                    <xdr:rowOff>22860</xdr:rowOff>
                  </to>
                </anchor>
              </controlPr>
            </control>
          </mc:Choice>
        </mc:AlternateContent>
        <mc:AlternateContent xmlns:mc="http://schemas.openxmlformats.org/markup-compatibility/2006">
          <mc:Choice Requires="x14">
            <control shapeId="8341" r:id="rId152" name="Check Box 149">
              <controlPr defaultSize="0" autoFill="0" autoLine="0" autoPict="0">
                <anchor moveWithCells="1">
                  <from>
                    <xdr:col>17</xdr:col>
                    <xdr:colOff>99060</xdr:colOff>
                    <xdr:row>47</xdr:row>
                    <xdr:rowOff>335280</xdr:rowOff>
                  </from>
                  <to>
                    <xdr:col>17</xdr:col>
                    <xdr:colOff>304800</xdr:colOff>
                    <xdr:row>49</xdr:row>
                    <xdr:rowOff>22860</xdr:rowOff>
                  </to>
                </anchor>
              </controlPr>
            </control>
          </mc:Choice>
        </mc:AlternateContent>
        <mc:AlternateContent xmlns:mc="http://schemas.openxmlformats.org/markup-compatibility/2006">
          <mc:Choice Requires="x14">
            <control shapeId="8342" r:id="rId153" name="Check Box 150">
              <controlPr defaultSize="0" autoFill="0" autoLine="0" autoPict="0">
                <anchor moveWithCells="1">
                  <from>
                    <xdr:col>17</xdr:col>
                    <xdr:colOff>99060</xdr:colOff>
                    <xdr:row>48</xdr:row>
                    <xdr:rowOff>335280</xdr:rowOff>
                  </from>
                  <to>
                    <xdr:col>17</xdr:col>
                    <xdr:colOff>304800</xdr:colOff>
                    <xdr:row>50</xdr:row>
                    <xdr:rowOff>22860</xdr:rowOff>
                  </to>
                </anchor>
              </controlPr>
            </control>
          </mc:Choice>
        </mc:AlternateContent>
        <mc:AlternateContent xmlns:mc="http://schemas.openxmlformats.org/markup-compatibility/2006">
          <mc:Choice Requires="x14">
            <control shapeId="8343" r:id="rId154" name="Check Box 151">
              <controlPr defaultSize="0" autoFill="0" autoLine="0" autoPict="0">
                <anchor moveWithCells="1">
                  <from>
                    <xdr:col>17</xdr:col>
                    <xdr:colOff>99060</xdr:colOff>
                    <xdr:row>49</xdr:row>
                    <xdr:rowOff>335280</xdr:rowOff>
                  </from>
                  <to>
                    <xdr:col>17</xdr:col>
                    <xdr:colOff>304800</xdr:colOff>
                    <xdr:row>51</xdr:row>
                    <xdr:rowOff>22860</xdr:rowOff>
                  </to>
                </anchor>
              </controlPr>
            </control>
          </mc:Choice>
        </mc:AlternateContent>
        <mc:AlternateContent xmlns:mc="http://schemas.openxmlformats.org/markup-compatibility/2006">
          <mc:Choice Requires="x14">
            <control shapeId="8344" r:id="rId155" name="Check Box 152">
              <controlPr defaultSize="0" autoFill="0" autoLine="0" autoPict="0">
                <anchor moveWithCells="1">
                  <from>
                    <xdr:col>17</xdr:col>
                    <xdr:colOff>99060</xdr:colOff>
                    <xdr:row>50</xdr:row>
                    <xdr:rowOff>335280</xdr:rowOff>
                  </from>
                  <to>
                    <xdr:col>17</xdr:col>
                    <xdr:colOff>304800</xdr:colOff>
                    <xdr:row>52</xdr:row>
                    <xdr:rowOff>22860</xdr:rowOff>
                  </to>
                </anchor>
              </controlPr>
            </control>
          </mc:Choice>
        </mc:AlternateContent>
        <mc:AlternateContent xmlns:mc="http://schemas.openxmlformats.org/markup-compatibility/2006">
          <mc:Choice Requires="x14">
            <control shapeId="8345" r:id="rId156" name="Check Box 153">
              <controlPr defaultSize="0" autoFill="0" autoLine="0" autoPict="0">
                <anchor moveWithCells="1">
                  <from>
                    <xdr:col>17</xdr:col>
                    <xdr:colOff>99060</xdr:colOff>
                    <xdr:row>51</xdr:row>
                    <xdr:rowOff>335280</xdr:rowOff>
                  </from>
                  <to>
                    <xdr:col>17</xdr:col>
                    <xdr:colOff>304800</xdr:colOff>
                    <xdr:row>53</xdr:row>
                    <xdr:rowOff>22860</xdr:rowOff>
                  </to>
                </anchor>
              </controlPr>
            </control>
          </mc:Choice>
        </mc:AlternateContent>
        <mc:AlternateContent xmlns:mc="http://schemas.openxmlformats.org/markup-compatibility/2006">
          <mc:Choice Requires="x14">
            <control shapeId="8346" r:id="rId157" name="Check Box 154">
              <controlPr defaultSize="0" autoFill="0" autoLine="0" autoPict="0">
                <anchor moveWithCells="1">
                  <from>
                    <xdr:col>17</xdr:col>
                    <xdr:colOff>99060</xdr:colOff>
                    <xdr:row>52</xdr:row>
                    <xdr:rowOff>335280</xdr:rowOff>
                  </from>
                  <to>
                    <xdr:col>17</xdr:col>
                    <xdr:colOff>304800</xdr:colOff>
                    <xdr:row>54</xdr:row>
                    <xdr:rowOff>22860</xdr:rowOff>
                  </to>
                </anchor>
              </controlPr>
            </control>
          </mc:Choice>
        </mc:AlternateContent>
        <mc:AlternateContent xmlns:mc="http://schemas.openxmlformats.org/markup-compatibility/2006">
          <mc:Choice Requires="x14">
            <control shapeId="8347" r:id="rId158" name="Check Box 155">
              <controlPr defaultSize="0" autoFill="0" autoLine="0" autoPict="0">
                <anchor moveWithCells="1">
                  <from>
                    <xdr:col>17</xdr:col>
                    <xdr:colOff>99060</xdr:colOff>
                    <xdr:row>53</xdr:row>
                    <xdr:rowOff>335280</xdr:rowOff>
                  </from>
                  <to>
                    <xdr:col>17</xdr:col>
                    <xdr:colOff>304800</xdr:colOff>
                    <xdr:row>55</xdr:row>
                    <xdr:rowOff>22860</xdr:rowOff>
                  </to>
                </anchor>
              </controlPr>
            </control>
          </mc:Choice>
        </mc:AlternateContent>
        <mc:AlternateContent xmlns:mc="http://schemas.openxmlformats.org/markup-compatibility/2006">
          <mc:Choice Requires="x14">
            <control shapeId="8348" r:id="rId159" name="Check Box 156">
              <controlPr defaultSize="0" autoFill="0" autoLine="0" autoPict="0">
                <anchor moveWithCells="1">
                  <from>
                    <xdr:col>17</xdr:col>
                    <xdr:colOff>99060</xdr:colOff>
                    <xdr:row>54</xdr:row>
                    <xdr:rowOff>335280</xdr:rowOff>
                  </from>
                  <to>
                    <xdr:col>17</xdr:col>
                    <xdr:colOff>304800</xdr:colOff>
                    <xdr:row>56</xdr:row>
                    <xdr:rowOff>22860</xdr:rowOff>
                  </to>
                </anchor>
              </controlPr>
            </control>
          </mc:Choice>
        </mc:AlternateContent>
        <mc:AlternateContent xmlns:mc="http://schemas.openxmlformats.org/markup-compatibility/2006">
          <mc:Choice Requires="x14">
            <control shapeId="8349" r:id="rId160" name="Check Box 157">
              <controlPr defaultSize="0" autoFill="0" autoLine="0" autoPict="0">
                <anchor moveWithCells="1">
                  <from>
                    <xdr:col>17</xdr:col>
                    <xdr:colOff>99060</xdr:colOff>
                    <xdr:row>55</xdr:row>
                    <xdr:rowOff>335280</xdr:rowOff>
                  </from>
                  <to>
                    <xdr:col>17</xdr:col>
                    <xdr:colOff>304800</xdr:colOff>
                    <xdr:row>57</xdr:row>
                    <xdr:rowOff>22860</xdr:rowOff>
                  </to>
                </anchor>
              </controlPr>
            </control>
          </mc:Choice>
        </mc:AlternateContent>
        <mc:AlternateContent xmlns:mc="http://schemas.openxmlformats.org/markup-compatibility/2006">
          <mc:Choice Requires="x14">
            <control shapeId="8350" r:id="rId161" name="Check Box 158">
              <controlPr defaultSize="0" autoFill="0" autoLine="0" autoPict="0">
                <anchor moveWithCells="1">
                  <from>
                    <xdr:col>17</xdr:col>
                    <xdr:colOff>99060</xdr:colOff>
                    <xdr:row>56</xdr:row>
                    <xdr:rowOff>335280</xdr:rowOff>
                  </from>
                  <to>
                    <xdr:col>17</xdr:col>
                    <xdr:colOff>304800</xdr:colOff>
                    <xdr:row>58</xdr:row>
                    <xdr:rowOff>22860</xdr:rowOff>
                  </to>
                </anchor>
              </controlPr>
            </control>
          </mc:Choice>
        </mc:AlternateContent>
        <mc:AlternateContent xmlns:mc="http://schemas.openxmlformats.org/markup-compatibility/2006">
          <mc:Choice Requires="x14">
            <control shapeId="8351" r:id="rId162" name="Check Box 159">
              <controlPr defaultSize="0" autoFill="0" autoLine="0" autoPict="0">
                <anchor moveWithCells="1">
                  <from>
                    <xdr:col>17</xdr:col>
                    <xdr:colOff>99060</xdr:colOff>
                    <xdr:row>57</xdr:row>
                    <xdr:rowOff>335280</xdr:rowOff>
                  </from>
                  <to>
                    <xdr:col>17</xdr:col>
                    <xdr:colOff>304800</xdr:colOff>
                    <xdr:row>59</xdr:row>
                    <xdr:rowOff>22860</xdr:rowOff>
                  </to>
                </anchor>
              </controlPr>
            </control>
          </mc:Choice>
        </mc:AlternateContent>
        <mc:AlternateContent xmlns:mc="http://schemas.openxmlformats.org/markup-compatibility/2006">
          <mc:Choice Requires="x14">
            <control shapeId="8352" r:id="rId163" name="Check Box 160">
              <controlPr defaultSize="0" autoFill="0" autoLine="0" autoPict="0">
                <anchor moveWithCells="1">
                  <from>
                    <xdr:col>17</xdr:col>
                    <xdr:colOff>99060</xdr:colOff>
                    <xdr:row>58</xdr:row>
                    <xdr:rowOff>335280</xdr:rowOff>
                  </from>
                  <to>
                    <xdr:col>17</xdr:col>
                    <xdr:colOff>304800</xdr:colOff>
                    <xdr:row>60</xdr:row>
                    <xdr:rowOff>22860</xdr:rowOff>
                  </to>
                </anchor>
              </controlPr>
            </control>
          </mc:Choice>
        </mc:AlternateContent>
        <mc:AlternateContent xmlns:mc="http://schemas.openxmlformats.org/markup-compatibility/2006">
          <mc:Choice Requires="x14">
            <control shapeId="8353" r:id="rId164" name="Check Box 161">
              <controlPr defaultSize="0" autoFill="0" autoLine="0" autoPict="0">
                <anchor moveWithCells="1">
                  <from>
                    <xdr:col>17</xdr:col>
                    <xdr:colOff>99060</xdr:colOff>
                    <xdr:row>59</xdr:row>
                    <xdr:rowOff>335280</xdr:rowOff>
                  </from>
                  <to>
                    <xdr:col>17</xdr:col>
                    <xdr:colOff>304800</xdr:colOff>
                    <xdr:row>61</xdr:row>
                    <xdr:rowOff>22860</xdr:rowOff>
                  </to>
                </anchor>
              </controlPr>
            </control>
          </mc:Choice>
        </mc:AlternateContent>
        <mc:AlternateContent xmlns:mc="http://schemas.openxmlformats.org/markup-compatibility/2006">
          <mc:Choice Requires="x14">
            <control shapeId="8354" r:id="rId165" name="Check Box 162">
              <controlPr defaultSize="0" autoFill="0" autoLine="0" autoPict="0">
                <anchor moveWithCells="1">
                  <from>
                    <xdr:col>17</xdr:col>
                    <xdr:colOff>99060</xdr:colOff>
                    <xdr:row>60</xdr:row>
                    <xdr:rowOff>335280</xdr:rowOff>
                  </from>
                  <to>
                    <xdr:col>17</xdr:col>
                    <xdr:colOff>304800</xdr:colOff>
                    <xdr:row>62</xdr:row>
                    <xdr:rowOff>22860</xdr:rowOff>
                  </to>
                </anchor>
              </controlPr>
            </control>
          </mc:Choice>
        </mc:AlternateContent>
        <mc:AlternateContent xmlns:mc="http://schemas.openxmlformats.org/markup-compatibility/2006">
          <mc:Choice Requires="x14">
            <control shapeId="8355" r:id="rId166" name="Check Box 163">
              <controlPr defaultSize="0" autoFill="0" autoLine="0" autoPict="0">
                <anchor moveWithCells="1">
                  <from>
                    <xdr:col>17</xdr:col>
                    <xdr:colOff>99060</xdr:colOff>
                    <xdr:row>61</xdr:row>
                    <xdr:rowOff>335280</xdr:rowOff>
                  </from>
                  <to>
                    <xdr:col>17</xdr:col>
                    <xdr:colOff>304800</xdr:colOff>
                    <xdr:row>63</xdr:row>
                    <xdr:rowOff>22860</xdr:rowOff>
                  </to>
                </anchor>
              </controlPr>
            </control>
          </mc:Choice>
        </mc:AlternateContent>
        <mc:AlternateContent xmlns:mc="http://schemas.openxmlformats.org/markup-compatibility/2006">
          <mc:Choice Requires="x14">
            <control shapeId="8356" r:id="rId167" name="Check Box 164">
              <controlPr defaultSize="0" autoFill="0" autoLine="0" autoPict="0">
                <anchor moveWithCells="1">
                  <from>
                    <xdr:col>17</xdr:col>
                    <xdr:colOff>99060</xdr:colOff>
                    <xdr:row>62</xdr:row>
                    <xdr:rowOff>335280</xdr:rowOff>
                  </from>
                  <to>
                    <xdr:col>17</xdr:col>
                    <xdr:colOff>304800</xdr:colOff>
                    <xdr:row>64</xdr:row>
                    <xdr:rowOff>22860</xdr:rowOff>
                  </to>
                </anchor>
              </controlPr>
            </control>
          </mc:Choice>
        </mc:AlternateContent>
        <mc:AlternateContent xmlns:mc="http://schemas.openxmlformats.org/markup-compatibility/2006">
          <mc:Choice Requires="x14">
            <control shapeId="8357" r:id="rId168" name="Check Box 165">
              <controlPr defaultSize="0" autoFill="0" autoLine="0" autoPict="0">
                <anchor moveWithCells="1">
                  <from>
                    <xdr:col>17</xdr:col>
                    <xdr:colOff>99060</xdr:colOff>
                    <xdr:row>63</xdr:row>
                    <xdr:rowOff>335280</xdr:rowOff>
                  </from>
                  <to>
                    <xdr:col>17</xdr:col>
                    <xdr:colOff>304800</xdr:colOff>
                    <xdr:row>65</xdr:row>
                    <xdr:rowOff>22860</xdr:rowOff>
                  </to>
                </anchor>
              </controlPr>
            </control>
          </mc:Choice>
        </mc:AlternateContent>
        <mc:AlternateContent xmlns:mc="http://schemas.openxmlformats.org/markup-compatibility/2006">
          <mc:Choice Requires="x14">
            <control shapeId="8358" r:id="rId169" name="Check Box 166">
              <controlPr defaultSize="0" autoFill="0" autoLine="0" autoPict="0">
                <anchor moveWithCells="1">
                  <from>
                    <xdr:col>17</xdr:col>
                    <xdr:colOff>99060</xdr:colOff>
                    <xdr:row>64</xdr:row>
                    <xdr:rowOff>335280</xdr:rowOff>
                  </from>
                  <to>
                    <xdr:col>17</xdr:col>
                    <xdr:colOff>304800</xdr:colOff>
                    <xdr:row>66</xdr:row>
                    <xdr:rowOff>22860</xdr:rowOff>
                  </to>
                </anchor>
              </controlPr>
            </control>
          </mc:Choice>
        </mc:AlternateContent>
        <mc:AlternateContent xmlns:mc="http://schemas.openxmlformats.org/markup-compatibility/2006">
          <mc:Choice Requires="x14">
            <control shapeId="8359" r:id="rId170" name="Check Box 167">
              <controlPr defaultSize="0" autoFill="0" autoLine="0" autoPict="0">
                <anchor moveWithCells="1">
                  <from>
                    <xdr:col>17</xdr:col>
                    <xdr:colOff>99060</xdr:colOff>
                    <xdr:row>65</xdr:row>
                    <xdr:rowOff>335280</xdr:rowOff>
                  </from>
                  <to>
                    <xdr:col>17</xdr:col>
                    <xdr:colOff>304800</xdr:colOff>
                    <xdr:row>67</xdr:row>
                    <xdr:rowOff>22860</xdr:rowOff>
                  </to>
                </anchor>
              </controlPr>
            </control>
          </mc:Choice>
        </mc:AlternateContent>
        <mc:AlternateContent xmlns:mc="http://schemas.openxmlformats.org/markup-compatibility/2006">
          <mc:Choice Requires="x14">
            <control shapeId="8360" r:id="rId171" name="Check Box 168">
              <controlPr defaultSize="0" autoFill="0" autoLine="0" autoPict="0">
                <anchor moveWithCells="1">
                  <from>
                    <xdr:col>17</xdr:col>
                    <xdr:colOff>99060</xdr:colOff>
                    <xdr:row>66</xdr:row>
                    <xdr:rowOff>335280</xdr:rowOff>
                  </from>
                  <to>
                    <xdr:col>17</xdr:col>
                    <xdr:colOff>304800</xdr:colOff>
                    <xdr:row>68</xdr:row>
                    <xdr:rowOff>22860</xdr:rowOff>
                  </to>
                </anchor>
              </controlPr>
            </control>
          </mc:Choice>
        </mc:AlternateContent>
        <mc:AlternateContent xmlns:mc="http://schemas.openxmlformats.org/markup-compatibility/2006">
          <mc:Choice Requires="x14">
            <control shapeId="8361" r:id="rId172" name="Check Box 169">
              <controlPr defaultSize="0" autoFill="0" autoLine="0" autoPict="0">
                <anchor moveWithCells="1">
                  <from>
                    <xdr:col>17</xdr:col>
                    <xdr:colOff>99060</xdr:colOff>
                    <xdr:row>67</xdr:row>
                    <xdr:rowOff>335280</xdr:rowOff>
                  </from>
                  <to>
                    <xdr:col>17</xdr:col>
                    <xdr:colOff>304800</xdr:colOff>
                    <xdr:row>69</xdr:row>
                    <xdr:rowOff>22860</xdr:rowOff>
                  </to>
                </anchor>
              </controlPr>
            </control>
          </mc:Choice>
        </mc:AlternateContent>
        <mc:AlternateContent xmlns:mc="http://schemas.openxmlformats.org/markup-compatibility/2006">
          <mc:Choice Requires="x14">
            <control shapeId="8362" r:id="rId173" name="Check Box 170">
              <controlPr defaultSize="0" autoFill="0" autoLine="0" autoPict="0">
                <anchor moveWithCells="1">
                  <from>
                    <xdr:col>17</xdr:col>
                    <xdr:colOff>99060</xdr:colOff>
                    <xdr:row>68</xdr:row>
                    <xdr:rowOff>335280</xdr:rowOff>
                  </from>
                  <to>
                    <xdr:col>17</xdr:col>
                    <xdr:colOff>304800</xdr:colOff>
                    <xdr:row>70</xdr:row>
                    <xdr:rowOff>22860</xdr:rowOff>
                  </to>
                </anchor>
              </controlPr>
            </control>
          </mc:Choice>
        </mc:AlternateContent>
        <mc:AlternateContent xmlns:mc="http://schemas.openxmlformats.org/markup-compatibility/2006">
          <mc:Choice Requires="x14">
            <control shapeId="8363" r:id="rId174" name="Check Box 171">
              <controlPr defaultSize="0" autoFill="0" autoLine="0" autoPict="0">
                <anchor moveWithCells="1">
                  <from>
                    <xdr:col>17</xdr:col>
                    <xdr:colOff>99060</xdr:colOff>
                    <xdr:row>69</xdr:row>
                    <xdr:rowOff>335280</xdr:rowOff>
                  </from>
                  <to>
                    <xdr:col>17</xdr:col>
                    <xdr:colOff>304800</xdr:colOff>
                    <xdr:row>71</xdr:row>
                    <xdr:rowOff>22860</xdr:rowOff>
                  </to>
                </anchor>
              </controlPr>
            </control>
          </mc:Choice>
        </mc:AlternateContent>
        <mc:AlternateContent xmlns:mc="http://schemas.openxmlformats.org/markup-compatibility/2006">
          <mc:Choice Requires="x14">
            <control shapeId="8364" r:id="rId175" name="Check Box 172">
              <controlPr defaultSize="0" autoFill="0" autoLine="0" autoPict="0">
                <anchor moveWithCells="1">
                  <from>
                    <xdr:col>17</xdr:col>
                    <xdr:colOff>99060</xdr:colOff>
                    <xdr:row>70</xdr:row>
                    <xdr:rowOff>335280</xdr:rowOff>
                  </from>
                  <to>
                    <xdr:col>17</xdr:col>
                    <xdr:colOff>304800</xdr:colOff>
                    <xdr:row>72</xdr:row>
                    <xdr:rowOff>22860</xdr:rowOff>
                  </to>
                </anchor>
              </controlPr>
            </control>
          </mc:Choice>
        </mc:AlternateContent>
        <mc:AlternateContent xmlns:mc="http://schemas.openxmlformats.org/markup-compatibility/2006">
          <mc:Choice Requires="x14">
            <control shapeId="8365" r:id="rId176" name="Check Box 173">
              <controlPr defaultSize="0" autoFill="0" autoLine="0" autoPict="0">
                <anchor moveWithCells="1">
                  <from>
                    <xdr:col>17</xdr:col>
                    <xdr:colOff>99060</xdr:colOff>
                    <xdr:row>71</xdr:row>
                    <xdr:rowOff>335280</xdr:rowOff>
                  </from>
                  <to>
                    <xdr:col>17</xdr:col>
                    <xdr:colOff>304800</xdr:colOff>
                    <xdr:row>73</xdr:row>
                    <xdr:rowOff>22860</xdr:rowOff>
                  </to>
                </anchor>
              </controlPr>
            </control>
          </mc:Choice>
        </mc:AlternateContent>
        <mc:AlternateContent xmlns:mc="http://schemas.openxmlformats.org/markup-compatibility/2006">
          <mc:Choice Requires="x14">
            <control shapeId="8366" r:id="rId177" name="Check Box 174">
              <controlPr defaultSize="0" autoFill="0" autoLine="0" autoPict="0">
                <anchor moveWithCells="1">
                  <from>
                    <xdr:col>17</xdr:col>
                    <xdr:colOff>99060</xdr:colOff>
                    <xdr:row>72</xdr:row>
                    <xdr:rowOff>335280</xdr:rowOff>
                  </from>
                  <to>
                    <xdr:col>17</xdr:col>
                    <xdr:colOff>304800</xdr:colOff>
                    <xdr:row>74</xdr:row>
                    <xdr:rowOff>22860</xdr:rowOff>
                  </to>
                </anchor>
              </controlPr>
            </control>
          </mc:Choice>
        </mc:AlternateContent>
        <mc:AlternateContent xmlns:mc="http://schemas.openxmlformats.org/markup-compatibility/2006">
          <mc:Choice Requires="x14">
            <control shapeId="8367" r:id="rId178" name="Check Box 175">
              <controlPr defaultSize="0" autoFill="0" autoLine="0" autoPict="0">
                <anchor moveWithCells="1">
                  <from>
                    <xdr:col>17</xdr:col>
                    <xdr:colOff>99060</xdr:colOff>
                    <xdr:row>73</xdr:row>
                    <xdr:rowOff>335280</xdr:rowOff>
                  </from>
                  <to>
                    <xdr:col>17</xdr:col>
                    <xdr:colOff>304800</xdr:colOff>
                    <xdr:row>75</xdr:row>
                    <xdr:rowOff>22860</xdr:rowOff>
                  </to>
                </anchor>
              </controlPr>
            </control>
          </mc:Choice>
        </mc:AlternateContent>
        <mc:AlternateContent xmlns:mc="http://schemas.openxmlformats.org/markup-compatibility/2006">
          <mc:Choice Requires="x14">
            <control shapeId="8368" r:id="rId179" name="Check Box 176">
              <controlPr defaultSize="0" autoFill="0" autoLine="0" autoPict="0">
                <anchor moveWithCells="1">
                  <from>
                    <xdr:col>17</xdr:col>
                    <xdr:colOff>99060</xdr:colOff>
                    <xdr:row>74</xdr:row>
                    <xdr:rowOff>335280</xdr:rowOff>
                  </from>
                  <to>
                    <xdr:col>17</xdr:col>
                    <xdr:colOff>304800</xdr:colOff>
                    <xdr:row>76</xdr:row>
                    <xdr:rowOff>22860</xdr:rowOff>
                  </to>
                </anchor>
              </controlPr>
            </control>
          </mc:Choice>
        </mc:AlternateContent>
        <mc:AlternateContent xmlns:mc="http://schemas.openxmlformats.org/markup-compatibility/2006">
          <mc:Choice Requires="x14">
            <control shapeId="8369" r:id="rId180" name="Check Box 177">
              <controlPr defaultSize="0" autoFill="0" autoLine="0" autoPict="0">
                <anchor moveWithCells="1">
                  <from>
                    <xdr:col>17</xdr:col>
                    <xdr:colOff>99060</xdr:colOff>
                    <xdr:row>75</xdr:row>
                    <xdr:rowOff>335280</xdr:rowOff>
                  </from>
                  <to>
                    <xdr:col>17</xdr:col>
                    <xdr:colOff>304800</xdr:colOff>
                    <xdr:row>77</xdr:row>
                    <xdr:rowOff>22860</xdr:rowOff>
                  </to>
                </anchor>
              </controlPr>
            </control>
          </mc:Choice>
        </mc:AlternateContent>
        <mc:AlternateContent xmlns:mc="http://schemas.openxmlformats.org/markup-compatibility/2006">
          <mc:Choice Requires="x14">
            <control shapeId="8370" r:id="rId181" name="Check Box 178">
              <controlPr defaultSize="0" autoFill="0" autoLine="0" autoPict="0">
                <anchor moveWithCells="1">
                  <from>
                    <xdr:col>17</xdr:col>
                    <xdr:colOff>99060</xdr:colOff>
                    <xdr:row>76</xdr:row>
                    <xdr:rowOff>335280</xdr:rowOff>
                  </from>
                  <to>
                    <xdr:col>17</xdr:col>
                    <xdr:colOff>304800</xdr:colOff>
                    <xdr:row>78</xdr:row>
                    <xdr:rowOff>22860</xdr:rowOff>
                  </to>
                </anchor>
              </controlPr>
            </control>
          </mc:Choice>
        </mc:AlternateContent>
        <mc:AlternateContent xmlns:mc="http://schemas.openxmlformats.org/markup-compatibility/2006">
          <mc:Choice Requires="x14">
            <control shapeId="8371" r:id="rId182" name="Check Box 179">
              <controlPr defaultSize="0" autoFill="0" autoLine="0" autoPict="0">
                <anchor moveWithCells="1">
                  <from>
                    <xdr:col>17</xdr:col>
                    <xdr:colOff>99060</xdr:colOff>
                    <xdr:row>77</xdr:row>
                    <xdr:rowOff>335280</xdr:rowOff>
                  </from>
                  <to>
                    <xdr:col>17</xdr:col>
                    <xdr:colOff>304800</xdr:colOff>
                    <xdr:row>79</xdr:row>
                    <xdr:rowOff>22860</xdr:rowOff>
                  </to>
                </anchor>
              </controlPr>
            </control>
          </mc:Choice>
        </mc:AlternateContent>
        <mc:AlternateContent xmlns:mc="http://schemas.openxmlformats.org/markup-compatibility/2006">
          <mc:Choice Requires="x14">
            <control shapeId="8372" r:id="rId183" name="Check Box 180">
              <controlPr defaultSize="0" autoFill="0" autoLine="0" autoPict="0">
                <anchor moveWithCells="1">
                  <from>
                    <xdr:col>17</xdr:col>
                    <xdr:colOff>99060</xdr:colOff>
                    <xdr:row>78</xdr:row>
                    <xdr:rowOff>335280</xdr:rowOff>
                  </from>
                  <to>
                    <xdr:col>17</xdr:col>
                    <xdr:colOff>304800</xdr:colOff>
                    <xdr:row>80</xdr:row>
                    <xdr:rowOff>22860</xdr:rowOff>
                  </to>
                </anchor>
              </controlPr>
            </control>
          </mc:Choice>
        </mc:AlternateContent>
        <mc:AlternateContent xmlns:mc="http://schemas.openxmlformats.org/markup-compatibility/2006">
          <mc:Choice Requires="x14">
            <control shapeId="8373" r:id="rId184" name="Check Box 181">
              <controlPr defaultSize="0" autoFill="0" autoLine="0" autoPict="0">
                <anchor moveWithCells="1">
                  <from>
                    <xdr:col>17</xdr:col>
                    <xdr:colOff>99060</xdr:colOff>
                    <xdr:row>79</xdr:row>
                    <xdr:rowOff>335280</xdr:rowOff>
                  </from>
                  <to>
                    <xdr:col>17</xdr:col>
                    <xdr:colOff>304800</xdr:colOff>
                    <xdr:row>81</xdr:row>
                    <xdr:rowOff>22860</xdr:rowOff>
                  </to>
                </anchor>
              </controlPr>
            </control>
          </mc:Choice>
        </mc:AlternateContent>
        <mc:AlternateContent xmlns:mc="http://schemas.openxmlformats.org/markup-compatibility/2006">
          <mc:Choice Requires="x14">
            <control shapeId="8374" r:id="rId185" name="Check Box 182">
              <controlPr defaultSize="0" autoFill="0" autoLine="0" autoPict="0">
                <anchor moveWithCells="1">
                  <from>
                    <xdr:col>17</xdr:col>
                    <xdr:colOff>99060</xdr:colOff>
                    <xdr:row>80</xdr:row>
                    <xdr:rowOff>335280</xdr:rowOff>
                  </from>
                  <to>
                    <xdr:col>17</xdr:col>
                    <xdr:colOff>304800</xdr:colOff>
                    <xdr:row>82</xdr:row>
                    <xdr:rowOff>22860</xdr:rowOff>
                  </to>
                </anchor>
              </controlPr>
            </control>
          </mc:Choice>
        </mc:AlternateContent>
        <mc:AlternateContent xmlns:mc="http://schemas.openxmlformats.org/markup-compatibility/2006">
          <mc:Choice Requires="x14">
            <control shapeId="8375" r:id="rId186" name="Check Box 183">
              <controlPr defaultSize="0" autoFill="0" autoLine="0" autoPict="0">
                <anchor moveWithCells="1">
                  <from>
                    <xdr:col>17</xdr:col>
                    <xdr:colOff>99060</xdr:colOff>
                    <xdr:row>81</xdr:row>
                    <xdr:rowOff>335280</xdr:rowOff>
                  </from>
                  <to>
                    <xdr:col>17</xdr:col>
                    <xdr:colOff>304800</xdr:colOff>
                    <xdr:row>83</xdr:row>
                    <xdr:rowOff>22860</xdr:rowOff>
                  </to>
                </anchor>
              </controlPr>
            </control>
          </mc:Choice>
        </mc:AlternateContent>
        <mc:AlternateContent xmlns:mc="http://schemas.openxmlformats.org/markup-compatibility/2006">
          <mc:Choice Requires="x14">
            <control shapeId="8376" r:id="rId187" name="Check Box 184">
              <controlPr defaultSize="0" autoFill="0" autoLine="0" autoPict="0">
                <anchor moveWithCells="1">
                  <from>
                    <xdr:col>17</xdr:col>
                    <xdr:colOff>99060</xdr:colOff>
                    <xdr:row>82</xdr:row>
                    <xdr:rowOff>335280</xdr:rowOff>
                  </from>
                  <to>
                    <xdr:col>17</xdr:col>
                    <xdr:colOff>304800</xdr:colOff>
                    <xdr:row>84</xdr:row>
                    <xdr:rowOff>22860</xdr:rowOff>
                  </to>
                </anchor>
              </controlPr>
            </control>
          </mc:Choice>
        </mc:AlternateContent>
        <mc:AlternateContent xmlns:mc="http://schemas.openxmlformats.org/markup-compatibility/2006">
          <mc:Choice Requires="x14">
            <control shapeId="8377" r:id="rId188" name="Check Box 185">
              <controlPr defaultSize="0" autoFill="0" autoLine="0" autoPict="0">
                <anchor moveWithCells="1">
                  <from>
                    <xdr:col>17</xdr:col>
                    <xdr:colOff>99060</xdr:colOff>
                    <xdr:row>83</xdr:row>
                    <xdr:rowOff>335280</xdr:rowOff>
                  </from>
                  <to>
                    <xdr:col>17</xdr:col>
                    <xdr:colOff>304800</xdr:colOff>
                    <xdr:row>85</xdr:row>
                    <xdr:rowOff>22860</xdr:rowOff>
                  </to>
                </anchor>
              </controlPr>
            </control>
          </mc:Choice>
        </mc:AlternateContent>
        <mc:AlternateContent xmlns:mc="http://schemas.openxmlformats.org/markup-compatibility/2006">
          <mc:Choice Requires="x14">
            <control shapeId="8378" r:id="rId189" name="Check Box 186">
              <controlPr defaultSize="0" autoFill="0" autoLine="0" autoPict="0">
                <anchor moveWithCells="1">
                  <from>
                    <xdr:col>17</xdr:col>
                    <xdr:colOff>99060</xdr:colOff>
                    <xdr:row>84</xdr:row>
                    <xdr:rowOff>335280</xdr:rowOff>
                  </from>
                  <to>
                    <xdr:col>17</xdr:col>
                    <xdr:colOff>304800</xdr:colOff>
                    <xdr:row>86</xdr:row>
                    <xdr:rowOff>22860</xdr:rowOff>
                  </to>
                </anchor>
              </controlPr>
            </control>
          </mc:Choice>
        </mc:AlternateContent>
        <mc:AlternateContent xmlns:mc="http://schemas.openxmlformats.org/markup-compatibility/2006">
          <mc:Choice Requires="x14">
            <control shapeId="8379" r:id="rId190" name="Check Box 187">
              <controlPr defaultSize="0" autoFill="0" autoLine="0" autoPict="0">
                <anchor moveWithCells="1">
                  <from>
                    <xdr:col>17</xdr:col>
                    <xdr:colOff>99060</xdr:colOff>
                    <xdr:row>85</xdr:row>
                    <xdr:rowOff>335280</xdr:rowOff>
                  </from>
                  <to>
                    <xdr:col>17</xdr:col>
                    <xdr:colOff>304800</xdr:colOff>
                    <xdr:row>87</xdr:row>
                    <xdr:rowOff>22860</xdr:rowOff>
                  </to>
                </anchor>
              </controlPr>
            </control>
          </mc:Choice>
        </mc:AlternateContent>
        <mc:AlternateContent xmlns:mc="http://schemas.openxmlformats.org/markup-compatibility/2006">
          <mc:Choice Requires="x14">
            <control shapeId="8380" r:id="rId191" name="Check Box 188">
              <controlPr defaultSize="0" autoFill="0" autoLine="0" autoPict="0">
                <anchor moveWithCells="1">
                  <from>
                    <xdr:col>17</xdr:col>
                    <xdr:colOff>99060</xdr:colOff>
                    <xdr:row>86</xdr:row>
                    <xdr:rowOff>335280</xdr:rowOff>
                  </from>
                  <to>
                    <xdr:col>17</xdr:col>
                    <xdr:colOff>304800</xdr:colOff>
                    <xdr:row>88</xdr:row>
                    <xdr:rowOff>22860</xdr:rowOff>
                  </to>
                </anchor>
              </controlPr>
            </control>
          </mc:Choice>
        </mc:AlternateContent>
        <mc:AlternateContent xmlns:mc="http://schemas.openxmlformats.org/markup-compatibility/2006">
          <mc:Choice Requires="x14">
            <control shapeId="8381" r:id="rId192" name="Check Box 189">
              <controlPr defaultSize="0" autoFill="0" autoLine="0" autoPict="0">
                <anchor moveWithCells="1">
                  <from>
                    <xdr:col>17</xdr:col>
                    <xdr:colOff>99060</xdr:colOff>
                    <xdr:row>87</xdr:row>
                    <xdr:rowOff>335280</xdr:rowOff>
                  </from>
                  <to>
                    <xdr:col>17</xdr:col>
                    <xdr:colOff>304800</xdr:colOff>
                    <xdr:row>89</xdr:row>
                    <xdr:rowOff>22860</xdr:rowOff>
                  </to>
                </anchor>
              </controlPr>
            </control>
          </mc:Choice>
        </mc:AlternateContent>
        <mc:AlternateContent xmlns:mc="http://schemas.openxmlformats.org/markup-compatibility/2006">
          <mc:Choice Requires="x14">
            <control shapeId="8382" r:id="rId193" name="Check Box 190">
              <controlPr defaultSize="0" autoFill="0" autoLine="0" autoPict="0">
                <anchor moveWithCells="1">
                  <from>
                    <xdr:col>17</xdr:col>
                    <xdr:colOff>99060</xdr:colOff>
                    <xdr:row>88</xdr:row>
                    <xdr:rowOff>335280</xdr:rowOff>
                  </from>
                  <to>
                    <xdr:col>17</xdr:col>
                    <xdr:colOff>304800</xdr:colOff>
                    <xdr:row>90</xdr:row>
                    <xdr:rowOff>22860</xdr:rowOff>
                  </to>
                </anchor>
              </controlPr>
            </control>
          </mc:Choice>
        </mc:AlternateContent>
        <mc:AlternateContent xmlns:mc="http://schemas.openxmlformats.org/markup-compatibility/2006">
          <mc:Choice Requires="x14">
            <control shapeId="8383" r:id="rId194" name="Check Box 191">
              <controlPr defaultSize="0" autoFill="0" autoLine="0" autoPict="0">
                <anchor moveWithCells="1">
                  <from>
                    <xdr:col>17</xdr:col>
                    <xdr:colOff>99060</xdr:colOff>
                    <xdr:row>89</xdr:row>
                    <xdr:rowOff>335280</xdr:rowOff>
                  </from>
                  <to>
                    <xdr:col>17</xdr:col>
                    <xdr:colOff>304800</xdr:colOff>
                    <xdr:row>91</xdr:row>
                    <xdr:rowOff>22860</xdr:rowOff>
                  </to>
                </anchor>
              </controlPr>
            </control>
          </mc:Choice>
        </mc:AlternateContent>
        <mc:AlternateContent xmlns:mc="http://schemas.openxmlformats.org/markup-compatibility/2006">
          <mc:Choice Requires="x14">
            <control shapeId="8384" r:id="rId195" name="Check Box 192">
              <controlPr defaultSize="0" autoFill="0" autoLine="0" autoPict="0">
                <anchor moveWithCells="1">
                  <from>
                    <xdr:col>17</xdr:col>
                    <xdr:colOff>99060</xdr:colOff>
                    <xdr:row>90</xdr:row>
                    <xdr:rowOff>335280</xdr:rowOff>
                  </from>
                  <to>
                    <xdr:col>17</xdr:col>
                    <xdr:colOff>304800</xdr:colOff>
                    <xdr:row>92</xdr:row>
                    <xdr:rowOff>22860</xdr:rowOff>
                  </to>
                </anchor>
              </controlPr>
            </control>
          </mc:Choice>
        </mc:AlternateContent>
        <mc:AlternateContent xmlns:mc="http://schemas.openxmlformats.org/markup-compatibility/2006">
          <mc:Choice Requires="x14">
            <control shapeId="8385" r:id="rId196" name="Check Box 193">
              <controlPr defaultSize="0" autoFill="0" autoLine="0" autoPict="0">
                <anchor moveWithCells="1">
                  <from>
                    <xdr:col>17</xdr:col>
                    <xdr:colOff>99060</xdr:colOff>
                    <xdr:row>91</xdr:row>
                    <xdr:rowOff>335280</xdr:rowOff>
                  </from>
                  <to>
                    <xdr:col>17</xdr:col>
                    <xdr:colOff>304800</xdr:colOff>
                    <xdr:row>93</xdr:row>
                    <xdr:rowOff>22860</xdr:rowOff>
                  </to>
                </anchor>
              </controlPr>
            </control>
          </mc:Choice>
        </mc:AlternateContent>
        <mc:AlternateContent xmlns:mc="http://schemas.openxmlformats.org/markup-compatibility/2006">
          <mc:Choice Requires="x14">
            <control shapeId="8386" r:id="rId197" name="Check Box 194">
              <controlPr defaultSize="0" autoFill="0" autoLine="0" autoPict="0">
                <anchor moveWithCells="1">
                  <from>
                    <xdr:col>17</xdr:col>
                    <xdr:colOff>99060</xdr:colOff>
                    <xdr:row>92</xdr:row>
                    <xdr:rowOff>335280</xdr:rowOff>
                  </from>
                  <to>
                    <xdr:col>17</xdr:col>
                    <xdr:colOff>304800</xdr:colOff>
                    <xdr:row>94</xdr:row>
                    <xdr:rowOff>22860</xdr:rowOff>
                  </to>
                </anchor>
              </controlPr>
            </control>
          </mc:Choice>
        </mc:AlternateContent>
        <mc:AlternateContent xmlns:mc="http://schemas.openxmlformats.org/markup-compatibility/2006">
          <mc:Choice Requires="x14">
            <control shapeId="8387" r:id="rId198" name="Check Box 195">
              <controlPr defaultSize="0" autoFill="0" autoLine="0" autoPict="0">
                <anchor moveWithCells="1">
                  <from>
                    <xdr:col>17</xdr:col>
                    <xdr:colOff>99060</xdr:colOff>
                    <xdr:row>93</xdr:row>
                    <xdr:rowOff>335280</xdr:rowOff>
                  </from>
                  <to>
                    <xdr:col>17</xdr:col>
                    <xdr:colOff>304800</xdr:colOff>
                    <xdr:row>95</xdr:row>
                    <xdr:rowOff>22860</xdr:rowOff>
                  </to>
                </anchor>
              </controlPr>
            </control>
          </mc:Choice>
        </mc:AlternateContent>
        <mc:AlternateContent xmlns:mc="http://schemas.openxmlformats.org/markup-compatibility/2006">
          <mc:Choice Requires="x14">
            <control shapeId="8388" r:id="rId199" name="Check Box 196">
              <controlPr defaultSize="0" autoFill="0" autoLine="0" autoPict="0">
                <anchor moveWithCells="1">
                  <from>
                    <xdr:col>17</xdr:col>
                    <xdr:colOff>99060</xdr:colOff>
                    <xdr:row>94</xdr:row>
                    <xdr:rowOff>335280</xdr:rowOff>
                  </from>
                  <to>
                    <xdr:col>17</xdr:col>
                    <xdr:colOff>304800</xdr:colOff>
                    <xdr:row>96</xdr:row>
                    <xdr:rowOff>22860</xdr:rowOff>
                  </to>
                </anchor>
              </controlPr>
            </control>
          </mc:Choice>
        </mc:AlternateContent>
        <mc:AlternateContent xmlns:mc="http://schemas.openxmlformats.org/markup-compatibility/2006">
          <mc:Choice Requires="x14">
            <control shapeId="8389" r:id="rId200" name="Check Box 197">
              <controlPr defaultSize="0" autoFill="0" autoLine="0" autoPict="0">
                <anchor moveWithCells="1">
                  <from>
                    <xdr:col>17</xdr:col>
                    <xdr:colOff>99060</xdr:colOff>
                    <xdr:row>95</xdr:row>
                    <xdr:rowOff>335280</xdr:rowOff>
                  </from>
                  <to>
                    <xdr:col>17</xdr:col>
                    <xdr:colOff>304800</xdr:colOff>
                    <xdr:row>97</xdr:row>
                    <xdr:rowOff>22860</xdr:rowOff>
                  </to>
                </anchor>
              </controlPr>
            </control>
          </mc:Choice>
        </mc:AlternateContent>
        <mc:AlternateContent xmlns:mc="http://schemas.openxmlformats.org/markup-compatibility/2006">
          <mc:Choice Requires="x14">
            <control shapeId="8390" r:id="rId201" name="Check Box 198">
              <controlPr defaultSize="0" autoFill="0" autoLine="0" autoPict="0">
                <anchor moveWithCells="1">
                  <from>
                    <xdr:col>17</xdr:col>
                    <xdr:colOff>99060</xdr:colOff>
                    <xdr:row>96</xdr:row>
                    <xdr:rowOff>335280</xdr:rowOff>
                  </from>
                  <to>
                    <xdr:col>17</xdr:col>
                    <xdr:colOff>304800</xdr:colOff>
                    <xdr:row>98</xdr:row>
                    <xdr:rowOff>22860</xdr:rowOff>
                  </to>
                </anchor>
              </controlPr>
            </control>
          </mc:Choice>
        </mc:AlternateContent>
        <mc:AlternateContent xmlns:mc="http://schemas.openxmlformats.org/markup-compatibility/2006">
          <mc:Choice Requires="x14">
            <control shapeId="8391" r:id="rId202" name="Check Box 199">
              <controlPr defaultSize="0" autoFill="0" autoLine="0" autoPict="0">
                <anchor moveWithCells="1">
                  <from>
                    <xdr:col>17</xdr:col>
                    <xdr:colOff>99060</xdr:colOff>
                    <xdr:row>97</xdr:row>
                    <xdr:rowOff>335280</xdr:rowOff>
                  </from>
                  <to>
                    <xdr:col>17</xdr:col>
                    <xdr:colOff>304800</xdr:colOff>
                    <xdr:row>99</xdr:row>
                    <xdr:rowOff>22860</xdr:rowOff>
                  </to>
                </anchor>
              </controlPr>
            </control>
          </mc:Choice>
        </mc:AlternateContent>
        <mc:AlternateContent xmlns:mc="http://schemas.openxmlformats.org/markup-compatibility/2006">
          <mc:Choice Requires="x14">
            <control shapeId="8392" r:id="rId203" name="Check Box 200">
              <controlPr defaultSize="0" autoFill="0" autoLine="0" autoPict="0">
                <anchor moveWithCells="1">
                  <from>
                    <xdr:col>17</xdr:col>
                    <xdr:colOff>99060</xdr:colOff>
                    <xdr:row>98</xdr:row>
                    <xdr:rowOff>335280</xdr:rowOff>
                  </from>
                  <to>
                    <xdr:col>17</xdr:col>
                    <xdr:colOff>304800</xdr:colOff>
                    <xdr:row>100</xdr:row>
                    <xdr:rowOff>22860</xdr:rowOff>
                  </to>
                </anchor>
              </controlPr>
            </control>
          </mc:Choice>
        </mc:AlternateContent>
        <mc:AlternateContent xmlns:mc="http://schemas.openxmlformats.org/markup-compatibility/2006">
          <mc:Choice Requires="x14">
            <control shapeId="8393" r:id="rId204" name="Check Box 201">
              <controlPr defaultSize="0" autoFill="0" autoLine="0" autoPict="0">
                <anchor moveWithCells="1">
                  <from>
                    <xdr:col>17</xdr:col>
                    <xdr:colOff>99060</xdr:colOff>
                    <xdr:row>99</xdr:row>
                    <xdr:rowOff>335280</xdr:rowOff>
                  </from>
                  <to>
                    <xdr:col>17</xdr:col>
                    <xdr:colOff>304800</xdr:colOff>
                    <xdr:row>101</xdr:row>
                    <xdr:rowOff>22860</xdr:rowOff>
                  </to>
                </anchor>
              </controlPr>
            </control>
          </mc:Choice>
        </mc:AlternateContent>
        <mc:AlternateContent xmlns:mc="http://schemas.openxmlformats.org/markup-compatibility/2006">
          <mc:Choice Requires="x14">
            <control shapeId="8394" r:id="rId205" name="Check Box 202">
              <controlPr defaultSize="0" autoFill="0" autoLine="0" autoPict="0">
                <anchor moveWithCells="1">
                  <from>
                    <xdr:col>17</xdr:col>
                    <xdr:colOff>99060</xdr:colOff>
                    <xdr:row>100</xdr:row>
                    <xdr:rowOff>335280</xdr:rowOff>
                  </from>
                  <to>
                    <xdr:col>17</xdr:col>
                    <xdr:colOff>304800</xdr:colOff>
                    <xdr:row>102</xdr:row>
                    <xdr:rowOff>22860</xdr:rowOff>
                  </to>
                </anchor>
              </controlPr>
            </control>
          </mc:Choice>
        </mc:AlternateContent>
        <mc:AlternateContent xmlns:mc="http://schemas.openxmlformats.org/markup-compatibility/2006">
          <mc:Choice Requires="x14">
            <control shapeId="8395" r:id="rId206" name="Check Box 203">
              <controlPr defaultSize="0" autoFill="0" autoLine="0" autoPict="0">
                <anchor moveWithCells="1">
                  <from>
                    <xdr:col>17</xdr:col>
                    <xdr:colOff>99060</xdr:colOff>
                    <xdr:row>101</xdr:row>
                    <xdr:rowOff>335280</xdr:rowOff>
                  </from>
                  <to>
                    <xdr:col>17</xdr:col>
                    <xdr:colOff>304800</xdr:colOff>
                    <xdr:row>103</xdr:row>
                    <xdr:rowOff>22860</xdr:rowOff>
                  </to>
                </anchor>
              </controlPr>
            </control>
          </mc:Choice>
        </mc:AlternateContent>
        <mc:AlternateContent xmlns:mc="http://schemas.openxmlformats.org/markup-compatibility/2006">
          <mc:Choice Requires="x14">
            <control shapeId="8296" r:id="rId207" name="Check Box 104">
              <controlPr defaultSize="0" autoFill="0" autoLine="0" autoPict="0">
                <anchor moveWithCells="1">
                  <from>
                    <xdr:col>17</xdr:col>
                    <xdr:colOff>99060</xdr:colOff>
                    <xdr:row>2</xdr:row>
                    <xdr:rowOff>335280</xdr:rowOff>
                  </from>
                  <to>
                    <xdr:col>17</xdr:col>
                    <xdr:colOff>304800</xdr:colOff>
                    <xdr:row>4</xdr:row>
                    <xdr:rowOff>22860</xdr:rowOff>
                  </to>
                </anchor>
              </controlPr>
            </control>
          </mc:Choice>
        </mc:AlternateContent>
        <mc:AlternateContent xmlns:mc="http://schemas.openxmlformats.org/markup-compatibility/2006">
          <mc:Choice Requires="x14">
            <control shapeId="8410" r:id="rId208" name="Check Box 218">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411" r:id="rId209" name="Check Box 219">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412" r:id="rId210" name="Check Box 220">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413" r:id="rId211" name="Check Box 221">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414" r:id="rId212" name="Check Box 222">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193" r:id="rId213"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mc:AlternateContent xmlns:mc="http://schemas.openxmlformats.org/markup-compatibility/2006">
          <mc:Choice Requires="x14">
            <control shapeId="8305" r:id="rId214" name="Check Box 113">
              <controlPr defaultSize="0" autoFill="0" autoLine="0" autoPict="0">
                <anchor moveWithCells="1">
                  <from>
                    <xdr:col>17</xdr:col>
                    <xdr:colOff>99060</xdr:colOff>
                    <xdr:row>11</xdr:row>
                    <xdr:rowOff>335280</xdr:rowOff>
                  </from>
                  <to>
                    <xdr:col>17</xdr:col>
                    <xdr:colOff>304800</xdr:colOff>
                    <xdr:row>13</xdr:row>
                    <xdr:rowOff>22860</xdr:rowOff>
                  </to>
                </anchor>
              </controlPr>
            </control>
          </mc:Choice>
        </mc:AlternateContent>
        <mc:AlternateContent xmlns:mc="http://schemas.openxmlformats.org/markup-compatibility/2006">
          <mc:Choice Requires="x14">
            <control shapeId="8306" r:id="rId215" name="Check Box 114">
              <controlPr defaultSize="0" autoFill="0" autoLine="0" autoPict="0">
                <anchor moveWithCells="1">
                  <from>
                    <xdr:col>17</xdr:col>
                    <xdr:colOff>99060</xdr:colOff>
                    <xdr:row>12</xdr:row>
                    <xdr:rowOff>335280</xdr:rowOff>
                  </from>
                  <to>
                    <xdr:col>17</xdr:col>
                    <xdr:colOff>304800</xdr:colOff>
                    <xdr:row>14</xdr:row>
                    <xdr:rowOff>22860</xdr:rowOff>
                  </to>
                </anchor>
              </controlPr>
            </control>
          </mc:Choice>
        </mc:AlternateContent>
        <mc:AlternateContent xmlns:mc="http://schemas.openxmlformats.org/markup-compatibility/2006">
          <mc:Choice Requires="x14">
            <control shapeId="8418" r:id="rId216" name="Check Box 226">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419" r:id="rId217" name="Check Box 227">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973" yWindow="645" count="6">
        <x14:dataValidation type="list" allowBlank="1" showInputMessage="1" showErrorMessage="1" xr:uid="{109C1DCF-26D3-4B80-A46A-3CF5575A070A}">
          <x14:formula1>
            <xm:f>'各種マスタ（非表示）'!$R$3:$R$8</xm:f>
          </x14:formula1>
          <xm:sqref>H4:H103</xm:sqref>
        </x14:dataValidation>
        <x14:dataValidation type="list" allowBlank="1" showInputMessage="1" showErrorMessage="1" xr:uid="{442F67FD-3DFC-4718-B765-2ABFEC8A72DF}">
          <x14:formula1>
            <xm:f>'各種マスタ（非表示）'!$X$3:$X$7</xm:f>
          </x14:formula1>
          <xm:sqref>J4:J103</xm:sqref>
        </x14:dataValidation>
        <x14:dataValidation type="list" allowBlank="1" showInputMessage="1" showErrorMessage="1" xr:uid="{53072772-85D6-4B47-945C-52C119A9BE22}">
          <x14:formula1>
            <xm:f>'各種マスタ（非表示）'!$AI$3:$AI$12</xm:f>
          </x14:formula1>
          <xm:sqref>M4:M14 M16:M103</xm:sqref>
        </x14:dataValidation>
        <x14:dataValidation type="list" allowBlank="1" showInputMessage="1" showErrorMessage="1" xr:uid="{8B55FE2C-F744-4502-A65A-EA056EF320CE}">
          <x14:formula1>
            <xm:f>'各種マスタ（非表示）'!$AK$3:$AK$8</xm:f>
          </x14:formula1>
          <xm:sqref>Z4:Z103</xm:sqref>
        </x14:dataValidation>
        <x14:dataValidation type="list" allowBlank="1" showInputMessage="1" showErrorMessage="1" xr:uid="{EEC35C99-71DA-46C5-A211-B59ADA9A6AEF}">
          <x14:formula1>
            <xm:f>'各種マスタ（非表示）'!$AQ$3:$AQ$362</xm:f>
          </x14:formula1>
          <xm:sqref>AI4:AI103</xm:sqref>
        </x14:dataValidation>
        <x14:dataValidation type="list" allowBlank="1" showInputMessage="1" showErrorMessage="1" xr:uid="{8E22FA8E-F22E-4228-A792-202140E94163}">
          <x14:formula1>
            <xm:f>'各種マスタ（非表示）'!$AS$3:$AS$105</xm:f>
          </x14:formula1>
          <xm:sqref>AJ4:AJ103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79998168889431442"/>
    <pageSetUpPr fitToPage="1"/>
  </sheetPr>
  <dimension ref="A1:O104"/>
  <sheetViews>
    <sheetView showGridLines="0" zoomScale="115" zoomScaleNormal="115" zoomScaleSheetLayoutView="100" workbookViewId="0">
      <pane ySplit="3" topLeftCell="A4" activePane="bottomLeft" state="frozen"/>
      <selection pane="bottomLeft" activeCell="E31" sqref="E31"/>
    </sheetView>
  </sheetViews>
  <sheetFormatPr defaultColWidth="8.69921875" defaultRowHeight="13.2" x14ac:dyDescent="0.45"/>
  <cols>
    <col min="1" max="2" width="7.09765625" style="24" bestFit="1" customWidth="1"/>
    <col min="3" max="3" width="6.69921875" style="24" hidden="1" customWidth="1"/>
    <col min="4" max="4" width="16.59765625" style="150" customWidth="1"/>
    <col min="5" max="5" width="30.59765625" style="150" customWidth="1"/>
    <col min="6" max="6" width="16.59765625" style="150" customWidth="1"/>
    <col min="7" max="7" width="14.09765625" style="150" hidden="1" customWidth="1"/>
    <col min="8" max="11" width="15.59765625" style="151" customWidth="1"/>
    <col min="12" max="13" width="10.59765625" style="24" customWidth="1"/>
    <col min="14" max="14" width="20.59765625" style="24" customWidth="1"/>
    <col min="15" max="15" width="5" style="24" hidden="1" customWidth="1"/>
    <col min="16" max="16384" width="8.69921875" style="24"/>
  </cols>
  <sheetData>
    <row r="1" spans="1:15" s="1" customFormat="1" ht="14.4" x14ac:dyDescent="0.45">
      <c r="A1" s="12" t="s">
        <v>1378</v>
      </c>
      <c r="E1" s="59"/>
      <c r="F1" s="59"/>
      <c r="G1" s="11"/>
      <c r="H1" s="221"/>
      <c r="I1" s="11"/>
      <c r="J1" s="11"/>
      <c r="K1" s="11"/>
      <c r="L1" s="11"/>
      <c r="M1" s="11"/>
      <c r="N1" s="11"/>
    </row>
    <row r="2" spans="1:15" s="1" customFormat="1" ht="12.75" customHeight="1" thickBot="1" x14ac:dyDescent="0.5">
      <c r="D2" s="428" t="s">
        <v>1379</v>
      </c>
      <c r="E2" s="407" t="s">
        <v>1380</v>
      </c>
      <c r="F2" s="430" t="s">
        <v>1381</v>
      </c>
      <c r="G2" s="411" t="s">
        <v>1382</v>
      </c>
      <c r="H2" s="188" t="s">
        <v>1291</v>
      </c>
      <c r="I2" s="188" t="s">
        <v>1383</v>
      </c>
      <c r="J2" s="188" t="s">
        <v>1384</v>
      </c>
      <c r="K2" s="61" t="s">
        <v>1385</v>
      </c>
      <c r="L2" s="421" t="s">
        <v>1298</v>
      </c>
      <c r="M2" s="423" t="s">
        <v>1299</v>
      </c>
      <c r="N2" s="426" t="s">
        <v>1300</v>
      </c>
      <c r="O2" s="424" t="s">
        <v>1301</v>
      </c>
    </row>
    <row r="3" spans="1:15" s="1" customFormat="1" ht="25.5" customHeight="1" thickTop="1" thickBot="1" x14ac:dyDescent="0.5">
      <c r="A3" s="399" t="s">
        <v>732</v>
      </c>
      <c r="B3" s="400"/>
      <c r="C3" s="58" t="s">
        <v>1386</v>
      </c>
      <c r="D3" s="429"/>
      <c r="E3" s="408"/>
      <c r="F3" s="431"/>
      <c r="G3" s="432"/>
      <c r="H3" s="188" t="s">
        <v>150</v>
      </c>
      <c r="I3" s="192" t="s">
        <v>1387</v>
      </c>
      <c r="J3" s="193" t="s">
        <v>1387</v>
      </c>
      <c r="K3" s="9" t="s">
        <v>1387</v>
      </c>
      <c r="L3" s="423"/>
      <c r="M3" s="410"/>
      <c r="N3" s="427"/>
      <c r="O3" s="425"/>
    </row>
    <row r="4" spans="1:15" s="1" customFormat="1" ht="13.5" customHeight="1" thickTop="1" thickBot="1" x14ac:dyDescent="0.5">
      <c r="A4" s="324" t="s">
        <v>1324</v>
      </c>
      <c r="B4" s="230" t="s">
        <v>1325</v>
      </c>
      <c r="C4" s="60"/>
      <c r="D4" s="333" t="s">
        <v>1388</v>
      </c>
      <c r="E4" s="333" t="s">
        <v>1389</v>
      </c>
      <c r="F4" s="334" t="s">
        <v>1390</v>
      </c>
      <c r="G4" s="198">
        <v>1</v>
      </c>
      <c r="H4" s="221">
        <v>100000000</v>
      </c>
      <c r="I4" s="221">
        <v>1000</v>
      </c>
      <c r="J4" s="221">
        <v>1000</v>
      </c>
      <c r="K4" s="221">
        <v>1000</v>
      </c>
      <c r="L4" s="224"/>
      <c r="M4" s="199"/>
      <c r="N4" s="227"/>
      <c r="O4" s="213"/>
    </row>
    <row r="5" spans="1:15" s="1" customFormat="1" ht="13.5" customHeight="1" thickTop="1" thickBot="1" x14ac:dyDescent="0.5">
      <c r="A5" s="324" t="s">
        <v>1324</v>
      </c>
      <c r="B5" s="324" t="s">
        <v>1324</v>
      </c>
      <c r="C5" s="60"/>
      <c r="D5" s="227" t="s">
        <v>1391</v>
      </c>
      <c r="E5" s="227" t="s">
        <v>1392</v>
      </c>
      <c r="F5" s="225" t="s">
        <v>1390</v>
      </c>
      <c r="G5" s="198">
        <v>1</v>
      </c>
      <c r="H5" s="221">
        <v>200000000</v>
      </c>
      <c r="I5" s="221">
        <v>1000</v>
      </c>
      <c r="J5" s="221">
        <v>1000</v>
      </c>
      <c r="K5" s="221">
        <v>1000</v>
      </c>
      <c r="L5" s="224">
        <v>45931</v>
      </c>
      <c r="M5" s="199"/>
      <c r="N5" s="227"/>
      <c r="O5" s="213"/>
    </row>
    <row r="6" spans="1:15" s="1" customFormat="1" ht="13.5" customHeight="1" thickTop="1" thickBot="1" x14ac:dyDescent="0.5">
      <c r="A6" s="230" t="s">
        <v>1336</v>
      </c>
      <c r="B6" s="230" t="s">
        <v>1325</v>
      </c>
      <c r="C6" s="60"/>
      <c r="D6" s="227" t="s">
        <v>1393</v>
      </c>
      <c r="E6" s="227" t="s">
        <v>1394</v>
      </c>
      <c r="F6" s="225" t="s">
        <v>1390</v>
      </c>
      <c r="G6" s="198">
        <v>1</v>
      </c>
      <c r="H6" s="221">
        <v>300000000</v>
      </c>
      <c r="I6" s="221"/>
      <c r="J6" s="221"/>
      <c r="K6" s="221"/>
      <c r="L6" s="224"/>
      <c r="M6" s="199">
        <v>45688</v>
      </c>
      <c r="N6" s="227"/>
      <c r="O6" s="213"/>
    </row>
    <row r="7" spans="1:15" s="1" customFormat="1" ht="13.5" customHeight="1" thickTop="1" thickBot="1" x14ac:dyDescent="0.5">
      <c r="A7" s="230" t="s">
        <v>1336</v>
      </c>
      <c r="B7" s="230" t="s">
        <v>1325</v>
      </c>
      <c r="C7" s="60"/>
      <c r="D7" s="227"/>
      <c r="E7" s="227"/>
      <c r="F7" s="225"/>
      <c r="G7" s="198"/>
      <c r="H7" s="221"/>
      <c r="I7" s="221"/>
      <c r="J7" s="221"/>
      <c r="K7" s="221"/>
      <c r="L7" s="224"/>
      <c r="M7" s="199"/>
      <c r="N7" s="227"/>
      <c r="O7" s="213"/>
    </row>
    <row r="8" spans="1:15" s="1" customFormat="1" ht="13.5" customHeight="1" thickTop="1" thickBot="1" x14ac:dyDescent="0.5">
      <c r="A8" s="230" t="s">
        <v>1336</v>
      </c>
      <c r="B8" s="230" t="s">
        <v>1325</v>
      </c>
      <c r="C8" s="60"/>
      <c r="D8" s="227"/>
      <c r="E8" s="227"/>
      <c r="F8" s="225"/>
      <c r="G8" s="198"/>
      <c r="H8" s="221"/>
      <c r="I8" s="221"/>
      <c r="J8" s="221"/>
      <c r="K8" s="221"/>
      <c r="L8" s="224"/>
      <c r="M8" s="199"/>
      <c r="N8" s="227"/>
      <c r="O8" s="213"/>
    </row>
    <row r="9" spans="1:15" s="1" customFormat="1" ht="13.5" customHeight="1" thickTop="1" thickBot="1" x14ac:dyDescent="0.5">
      <c r="A9" s="230" t="s">
        <v>1336</v>
      </c>
      <c r="B9" s="230" t="s">
        <v>1325</v>
      </c>
      <c r="C9" s="60"/>
      <c r="D9" s="227"/>
      <c r="E9" s="227"/>
      <c r="F9" s="225"/>
      <c r="G9" s="198"/>
      <c r="H9" s="221"/>
      <c r="I9" s="221"/>
      <c r="J9" s="221"/>
      <c r="K9" s="221"/>
      <c r="L9" s="224"/>
      <c r="M9" s="199"/>
      <c r="N9" s="227"/>
      <c r="O9" s="213"/>
    </row>
    <row r="10" spans="1:15" s="1" customFormat="1" thickTop="1" thickBot="1" x14ac:dyDescent="0.5">
      <c r="A10" s="230" t="s">
        <v>1336</v>
      </c>
      <c r="B10" s="230" t="s">
        <v>1325</v>
      </c>
      <c r="C10" s="60"/>
      <c r="D10" s="227"/>
      <c r="E10" s="227"/>
      <c r="F10" s="225"/>
      <c r="G10" s="198"/>
      <c r="H10" s="221"/>
      <c r="I10" s="221"/>
      <c r="J10" s="221"/>
      <c r="K10" s="221"/>
      <c r="L10" s="224"/>
      <c r="M10" s="199"/>
      <c r="N10" s="227"/>
      <c r="O10" s="213"/>
    </row>
    <row r="11" spans="1:15" s="1" customFormat="1" thickTop="1" thickBot="1" x14ac:dyDescent="0.5">
      <c r="A11" s="230" t="s">
        <v>1336</v>
      </c>
      <c r="B11" s="230" t="s">
        <v>1325</v>
      </c>
      <c r="C11" s="60"/>
      <c r="D11" s="227"/>
      <c r="E11" s="227"/>
      <c r="F11" s="225"/>
      <c r="G11" s="198"/>
      <c r="H11" s="221"/>
      <c r="I11" s="221"/>
      <c r="J11" s="221"/>
      <c r="K11" s="221"/>
      <c r="L11" s="224"/>
      <c r="M11" s="199"/>
      <c r="N11" s="227"/>
      <c r="O11" s="213"/>
    </row>
    <row r="12" spans="1:15" s="1" customFormat="1" thickTop="1" thickBot="1" x14ac:dyDescent="0.5">
      <c r="A12" s="230" t="s">
        <v>1336</v>
      </c>
      <c r="B12" s="230" t="s">
        <v>1325</v>
      </c>
      <c r="C12" s="60"/>
      <c r="D12" s="227"/>
      <c r="E12" s="227"/>
      <c r="F12" s="225"/>
      <c r="G12" s="198"/>
      <c r="H12" s="221"/>
      <c r="I12" s="221"/>
      <c r="J12" s="221"/>
      <c r="K12" s="221"/>
      <c r="L12" s="224"/>
      <c r="M12" s="199"/>
      <c r="N12" s="227"/>
      <c r="O12" s="213"/>
    </row>
    <row r="13" spans="1:15" s="1" customFormat="1" thickTop="1" thickBot="1" x14ac:dyDescent="0.5">
      <c r="A13" s="230" t="s">
        <v>1336</v>
      </c>
      <c r="B13" s="230" t="s">
        <v>1325</v>
      </c>
      <c r="C13" s="60"/>
      <c r="D13" s="227"/>
      <c r="E13" s="227"/>
      <c r="F13" s="225"/>
      <c r="G13" s="198"/>
      <c r="H13" s="221"/>
      <c r="I13" s="221"/>
      <c r="J13" s="221"/>
      <c r="K13" s="221"/>
      <c r="L13" s="224"/>
      <c r="M13" s="199"/>
      <c r="N13" s="227"/>
      <c r="O13" s="213"/>
    </row>
    <row r="14" spans="1:15" s="1" customFormat="1" thickTop="1" thickBot="1" x14ac:dyDescent="0.5">
      <c r="A14" s="230" t="s">
        <v>1336</v>
      </c>
      <c r="B14" s="230" t="s">
        <v>1325</v>
      </c>
      <c r="C14" s="60"/>
      <c r="D14" s="227"/>
      <c r="E14" s="227"/>
      <c r="F14" s="225"/>
      <c r="G14" s="198"/>
      <c r="H14" s="221"/>
      <c r="I14" s="221"/>
      <c r="J14" s="221"/>
      <c r="K14" s="221"/>
      <c r="L14" s="224"/>
      <c r="M14" s="199"/>
      <c r="N14" s="227"/>
      <c r="O14" s="213"/>
    </row>
    <row r="15" spans="1:15" s="1" customFormat="1" thickTop="1" thickBot="1" x14ac:dyDescent="0.5">
      <c r="A15" s="230" t="s">
        <v>1336</v>
      </c>
      <c r="B15" s="230" t="s">
        <v>1325</v>
      </c>
      <c r="C15" s="60"/>
      <c r="D15" s="227"/>
      <c r="E15" s="227"/>
      <c r="F15" s="225"/>
      <c r="G15" s="198"/>
      <c r="H15" s="221"/>
      <c r="I15" s="221"/>
      <c r="J15" s="221"/>
      <c r="K15" s="221"/>
      <c r="L15" s="224"/>
      <c r="M15" s="199"/>
      <c r="N15" s="227"/>
      <c r="O15" s="213"/>
    </row>
    <row r="16" spans="1:15" s="1" customFormat="1" thickTop="1" thickBot="1" x14ac:dyDescent="0.5">
      <c r="A16" s="230" t="s">
        <v>1336</v>
      </c>
      <c r="B16" s="230" t="s">
        <v>1325</v>
      </c>
      <c r="C16" s="60"/>
      <c r="D16" s="227"/>
      <c r="E16" s="227"/>
      <c r="F16" s="225"/>
      <c r="G16" s="198"/>
      <c r="H16" s="221"/>
      <c r="I16" s="221"/>
      <c r="J16" s="221"/>
      <c r="K16" s="221"/>
      <c r="L16" s="224"/>
      <c r="M16" s="199"/>
      <c r="N16" s="227"/>
      <c r="O16" s="213"/>
    </row>
    <row r="17" spans="1:15" s="1" customFormat="1" thickTop="1" thickBot="1" x14ac:dyDescent="0.5">
      <c r="A17" s="230" t="s">
        <v>1336</v>
      </c>
      <c r="B17" s="230" t="s">
        <v>1325</v>
      </c>
      <c r="C17" s="60"/>
      <c r="D17" s="227"/>
      <c r="E17" s="227"/>
      <c r="F17" s="225"/>
      <c r="G17" s="198"/>
      <c r="H17" s="221"/>
      <c r="I17" s="221"/>
      <c r="J17" s="221"/>
      <c r="K17" s="221"/>
      <c r="L17" s="224"/>
      <c r="M17" s="199"/>
      <c r="N17" s="227"/>
      <c r="O17" s="213"/>
    </row>
    <row r="18" spans="1:15" s="1" customFormat="1" thickTop="1" thickBot="1" x14ac:dyDescent="0.5">
      <c r="A18" s="230" t="s">
        <v>1336</v>
      </c>
      <c r="B18" s="230" t="s">
        <v>1325</v>
      </c>
      <c r="C18" s="60"/>
      <c r="D18" s="227"/>
      <c r="E18" s="227"/>
      <c r="F18" s="225"/>
      <c r="G18" s="198"/>
      <c r="H18" s="221"/>
      <c r="I18" s="221"/>
      <c r="J18" s="221"/>
      <c r="K18" s="221"/>
      <c r="L18" s="224"/>
      <c r="M18" s="199"/>
      <c r="N18" s="227"/>
      <c r="O18" s="213"/>
    </row>
    <row r="19" spans="1:15" s="1" customFormat="1" thickTop="1" thickBot="1" x14ac:dyDescent="0.5">
      <c r="A19" s="230" t="s">
        <v>1336</v>
      </c>
      <c r="B19" s="230" t="s">
        <v>1325</v>
      </c>
      <c r="C19" s="60"/>
      <c r="D19" s="227"/>
      <c r="E19" s="227"/>
      <c r="F19" s="225"/>
      <c r="G19" s="198"/>
      <c r="H19" s="221"/>
      <c r="I19" s="221"/>
      <c r="J19" s="221"/>
      <c r="K19" s="221"/>
      <c r="L19" s="224"/>
      <c r="M19" s="199"/>
      <c r="N19" s="227"/>
      <c r="O19" s="213"/>
    </row>
    <row r="20" spans="1:15" s="1" customFormat="1" thickTop="1" thickBot="1" x14ac:dyDescent="0.5">
      <c r="A20" s="230" t="s">
        <v>1336</v>
      </c>
      <c r="B20" s="230" t="s">
        <v>1325</v>
      </c>
      <c r="C20" s="60"/>
      <c r="D20" s="227"/>
      <c r="E20" s="227"/>
      <c r="F20" s="225"/>
      <c r="G20" s="198"/>
      <c r="H20" s="221"/>
      <c r="I20" s="221"/>
      <c r="J20" s="221"/>
      <c r="K20" s="221"/>
      <c r="L20" s="224"/>
      <c r="M20" s="199"/>
      <c r="N20" s="227"/>
      <c r="O20" s="213"/>
    </row>
    <row r="21" spans="1:15" s="1" customFormat="1" thickTop="1" thickBot="1" x14ac:dyDescent="0.5">
      <c r="A21" s="230" t="s">
        <v>1336</v>
      </c>
      <c r="B21" s="230" t="s">
        <v>1325</v>
      </c>
      <c r="C21" s="60"/>
      <c r="D21" s="227"/>
      <c r="E21" s="227"/>
      <c r="F21" s="225"/>
      <c r="G21" s="198"/>
      <c r="H21" s="221"/>
      <c r="I21" s="221"/>
      <c r="J21" s="221"/>
      <c r="K21" s="221"/>
      <c r="L21" s="224"/>
      <c r="M21" s="199"/>
      <c r="N21" s="227"/>
      <c r="O21" s="213"/>
    </row>
    <row r="22" spans="1:15" s="1" customFormat="1" thickTop="1" thickBot="1" x14ac:dyDescent="0.5">
      <c r="A22" s="230" t="s">
        <v>1336</v>
      </c>
      <c r="B22" s="230" t="s">
        <v>1325</v>
      </c>
      <c r="C22" s="60"/>
      <c r="D22" s="227"/>
      <c r="E22" s="227"/>
      <c r="F22" s="225"/>
      <c r="G22" s="198"/>
      <c r="H22" s="221"/>
      <c r="I22" s="221"/>
      <c r="J22" s="221"/>
      <c r="K22" s="221"/>
      <c r="L22" s="224"/>
      <c r="M22" s="199"/>
      <c r="N22" s="227"/>
      <c r="O22" s="213"/>
    </row>
    <row r="23" spans="1:15" s="1" customFormat="1" thickTop="1" thickBot="1" x14ac:dyDescent="0.5">
      <c r="A23" s="230" t="s">
        <v>1336</v>
      </c>
      <c r="B23" s="230" t="s">
        <v>1325</v>
      </c>
      <c r="C23" s="60"/>
      <c r="D23" s="227"/>
      <c r="E23" s="227"/>
      <c r="F23" s="225"/>
      <c r="G23" s="198"/>
      <c r="H23" s="221"/>
      <c r="I23" s="221"/>
      <c r="J23" s="221"/>
      <c r="K23" s="221"/>
      <c r="L23" s="224"/>
      <c r="M23" s="199"/>
      <c r="N23" s="227"/>
      <c r="O23" s="213"/>
    </row>
    <row r="24" spans="1:15" s="1" customFormat="1" thickTop="1" thickBot="1" x14ac:dyDescent="0.5">
      <c r="A24" s="230" t="s">
        <v>1336</v>
      </c>
      <c r="B24" s="230" t="s">
        <v>1325</v>
      </c>
      <c r="C24" s="60"/>
      <c r="D24" s="227"/>
      <c r="E24" s="227"/>
      <c r="F24" s="225"/>
      <c r="G24" s="198"/>
      <c r="H24" s="221"/>
      <c r="I24" s="221"/>
      <c r="J24" s="221"/>
      <c r="K24" s="221"/>
      <c r="L24" s="224"/>
      <c r="M24" s="199"/>
      <c r="N24" s="227"/>
      <c r="O24" s="213"/>
    </row>
    <row r="25" spans="1:15" s="1" customFormat="1" thickTop="1" thickBot="1" x14ac:dyDescent="0.5">
      <c r="A25" s="230" t="s">
        <v>1336</v>
      </c>
      <c r="B25" s="230" t="s">
        <v>1325</v>
      </c>
      <c r="C25" s="60"/>
      <c r="D25" s="227"/>
      <c r="E25" s="227"/>
      <c r="F25" s="225"/>
      <c r="G25" s="198"/>
      <c r="H25" s="221"/>
      <c r="I25" s="221"/>
      <c r="J25" s="221"/>
      <c r="K25" s="221"/>
      <c r="L25" s="224"/>
      <c r="M25" s="199"/>
      <c r="N25" s="227"/>
      <c r="O25" s="213"/>
    </row>
    <row r="26" spans="1:15" s="1" customFormat="1" thickTop="1" thickBot="1" x14ac:dyDescent="0.5">
      <c r="A26" s="230" t="s">
        <v>1336</v>
      </c>
      <c r="B26" s="230" t="s">
        <v>1325</v>
      </c>
      <c r="C26" s="60"/>
      <c r="D26" s="227"/>
      <c r="E26" s="227"/>
      <c r="F26" s="225"/>
      <c r="G26" s="198"/>
      <c r="H26" s="221"/>
      <c r="I26" s="221"/>
      <c r="J26" s="221"/>
      <c r="K26" s="221"/>
      <c r="L26" s="224"/>
      <c r="M26" s="199"/>
      <c r="N26" s="227"/>
      <c r="O26" s="213"/>
    </row>
    <row r="27" spans="1:15" s="1" customFormat="1" thickTop="1" thickBot="1" x14ac:dyDescent="0.5">
      <c r="A27" s="230" t="s">
        <v>1336</v>
      </c>
      <c r="B27" s="230" t="s">
        <v>1325</v>
      </c>
      <c r="C27" s="60"/>
      <c r="D27" s="227"/>
      <c r="E27" s="227"/>
      <c r="F27" s="225"/>
      <c r="G27" s="198"/>
      <c r="H27" s="221"/>
      <c r="I27" s="221"/>
      <c r="J27" s="221"/>
      <c r="K27" s="221"/>
      <c r="L27" s="224"/>
      <c r="M27" s="199"/>
      <c r="N27" s="227"/>
      <c r="O27" s="213"/>
    </row>
    <row r="28" spans="1:15" s="1" customFormat="1" thickTop="1" thickBot="1" x14ac:dyDescent="0.5">
      <c r="A28" s="230" t="s">
        <v>1336</v>
      </c>
      <c r="B28" s="230" t="s">
        <v>1325</v>
      </c>
      <c r="C28" s="60"/>
      <c r="D28" s="227"/>
      <c r="E28" s="227"/>
      <c r="F28" s="225"/>
      <c r="G28" s="198"/>
      <c r="H28" s="221"/>
      <c r="I28" s="221"/>
      <c r="J28" s="221"/>
      <c r="K28" s="221"/>
      <c r="L28" s="224"/>
      <c r="M28" s="199"/>
      <c r="N28" s="227"/>
      <c r="O28" s="213"/>
    </row>
    <row r="29" spans="1:15" s="1" customFormat="1" thickTop="1" thickBot="1" x14ac:dyDescent="0.5">
      <c r="A29" s="230" t="s">
        <v>1336</v>
      </c>
      <c r="B29" s="230" t="s">
        <v>1325</v>
      </c>
      <c r="C29" s="60"/>
      <c r="D29" s="227"/>
      <c r="E29" s="227"/>
      <c r="F29" s="225"/>
      <c r="G29" s="198"/>
      <c r="H29" s="221"/>
      <c r="I29" s="221"/>
      <c r="J29" s="221"/>
      <c r="K29" s="221"/>
      <c r="L29" s="224"/>
      <c r="M29" s="199"/>
      <c r="N29" s="227"/>
      <c r="O29" s="213"/>
    </row>
    <row r="30" spans="1:15" s="1" customFormat="1" thickTop="1" thickBot="1" x14ac:dyDescent="0.5">
      <c r="A30" s="230" t="s">
        <v>1336</v>
      </c>
      <c r="B30" s="230" t="s">
        <v>1325</v>
      </c>
      <c r="C30" s="60"/>
      <c r="D30" s="227"/>
      <c r="E30" s="227"/>
      <c r="F30" s="225"/>
      <c r="G30" s="198"/>
      <c r="H30" s="221"/>
      <c r="I30" s="221"/>
      <c r="J30" s="221"/>
      <c r="K30" s="221"/>
      <c r="L30" s="224"/>
      <c r="M30" s="199"/>
      <c r="N30" s="227"/>
      <c r="O30" s="213"/>
    </row>
    <row r="31" spans="1:15" s="1" customFormat="1" thickTop="1" thickBot="1" x14ac:dyDescent="0.5">
      <c r="A31" s="230" t="s">
        <v>1336</v>
      </c>
      <c r="B31" s="230" t="s">
        <v>1325</v>
      </c>
      <c r="C31" s="60"/>
      <c r="D31" s="227"/>
      <c r="E31" s="227"/>
      <c r="F31" s="225"/>
      <c r="G31" s="198"/>
      <c r="H31" s="221"/>
      <c r="I31" s="221"/>
      <c r="J31" s="221"/>
      <c r="K31" s="221"/>
      <c r="L31" s="224"/>
      <c r="M31" s="199"/>
      <c r="N31" s="227"/>
      <c r="O31" s="213"/>
    </row>
    <row r="32" spans="1:15" s="1" customFormat="1" thickTop="1" thickBot="1" x14ac:dyDescent="0.5">
      <c r="A32" s="230" t="s">
        <v>1336</v>
      </c>
      <c r="B32" s="230" t="s">
        <v>1325</v>
      </c>
      <c r="C32" s="60"/>
      <c r="D32" s="227"/>
      <c r="E32" s="227"/>
      <c r="F32" s="225"/>
      <c r="G32" s="198"/>
      <c r="H32" s="221"/>
      <c r="I32" s="221"/>
      <c r="J32" s="221"/>
      <c r="K32" s="221"/>
      <c r="L32" s="224"/>
      <c r="M32" s="199"/>
      <c r="N32" s="227"/>
      <c r="O32" s="213"/>
    </row>
    <row r="33" spans="1:15" s="1" customFormat="1" thickTop="1" thickBot="1" x14ac:dyDescent="0.5">
      <c r="A33" s="230" t="s">
        <v>1336</v>
      </c>
      <c r="B33" s="230" t="s">
        <v>1325</v>
      </c>
      <c r="C33" s="60"/>
      <c r="D33" s="227"/>
      <c r="E33" s="227"/>
      <c r="F33" s="225"/>
      <c r="G33" s="198"/>
      <c r="H33" s="221"/>
      <c r="I33" s="221"/>
      <c r="J33" s="221"/>
      <c r="K33" s="221"/>
      <c r="L33" s="224"/>
      <c r="M33" s="199"/>
      <c r="N33" s="227"/>
      <c r="O33" s="213"/>
    </row>
    <row r="34" spans="1:15" s="1" customFormat="1" thickTop="1" thickBot="1" x14ac:dyDescent="0.5">
      <c r="A34" s="230" t="s">
        <v>1336</v>
      </c>
      <c r="B34" s="230" t="s">
        <v>1325</v>
      </c>
      <c r="C34" s="60"/>
      <c r="D34" s="227"/>
      <c r="E34" s="227"/>
      <c r="F34" s="225"/>
      <c r="G34" s="198"/>
      <c r="H34" s="221"/>
      <c r="I34" s="221"/>
      <c r="J34" s="221"/>
      <c r="K34" s="221"/>
      <c r="L34" s="224"/>
      <c r="M34" s="199"/>
      <c r="N34" s="227"/>
      <c r="O34" s="213"/>
    </row>
    <row r="35" spans="1:15" s="1" customFormat="1" thickTop="1" thickBot="1" x14ac:dyDescent="0.5">
      <c r="A35" s="230" t="s">
        <v>1336</v>
      </c>
      <c r="B35" s="230" t="s">
        <v>1325</v>
      </c>
      <c r="C35" s="60"/>
      <c r="D35" s="227"/>
      <c r="E35" s="227"/>
      <c r="F35" s="225"/>
      <c r="G35" s="198"/>
      <c r="H35" s="221"/>
      <c r="I35" s="221"/>
      <c r="J35" s="221"/>
      <c r="K35" s="221"/>
      <c r="L35" s="224"/>
      <c r="M35" s="199"/>
      <c r="N35" s="227"/>
      <c r="O35" s="213"/>
    </row>
    <row r="36" spans="1:15" s="1" customFormat="1" thickTop="1" thickBot="1" x14ac:dyDescent="0.5">
      <c r="A36" s="230" t="s">
        <v>1336</v>
      </c>
      <c r="B36" s="230" t="s">
        <v>1325</v>
      </c>
      <c r="C36" s="60"/>
      <c r="D36" s="227"/>
      <c r="E36" s="227"/>
      <c r="F36" s="225"/>
      <c r="G36" s="198"/>
      <c r="H36" s="221"/>
      <c r="I36" s="221"/>
      <c r="J36" s="221"/>
      <c r="K36" s="221"/>
      <c r="L36" s="224"/>
      <c r="M36" s="199"/>
      <c r="N36" s="227"/>
      <c r="O36" s="213"/>
    </row>
    <row r="37" spans="1:15" s="1" customFormat="1" thickTop="1" thickBot="1" x14ac:dyDescent="0.5">
      <c r="A37" s="230" t="s">
        <v>1336</v>
      </c>
      <c r="B37" s="230" t="s">
        <v>1325</v>
      </c>
      <c r="C37" s="60"/>
      <c r="D37" s="227"/>
      <c r="E37" s="227"/>
      <c r="F37" s="225"/>
      <c r="G37" s="198"/>
      <c r="H37" s="221"/>
      <c r="I37" s="221"/>
      <c r="J37" s="221"/>
      <c r="K37" s="221"/>
      <c r="L37" s="224"/>
      <c r="M37" s="199"/>
      <c r="N37" s="227"/>
      <c r="O37" s="213"/>
    </row>
    <row r="38" spans="1:15" s="1" customFormat="1" thickTop="1" thickBot="1" x14ac:dyDescent="0.5">
      <c r="A38" s="230" t="s">
        <v>1336</v>
      </c>
      <c r="B38" s="230" t="s">
        <v>1325</v>
      </c>
      <c r="C38" s="60"/>
      <c r="D38" s="227"/>
      <c r="E38" s="227"/>
      <c r="F38" s="225"/>
      <c r="G38" s="198"/>
      <c r="H38" s="221"/>
      <c r="I38" s="221"/>
      <c r="J38" s="221"/>
      <c r="K38" s="221"/>
      <c r="L38" s="224"/>
      <c r="M38" s="199"/>
      <c r="N38" s="227"/>
      <c r="O38" s="213"/>
    </row>
    <row r="39" spans="1:15" s="1" customFormat="1" thickTop="1" thickBot="1" x14ac:dyDescent="0.5">
      <c r="A39" s="230" t="s">
        <v>1336</v>
      </c>
      <c r="B39" s="230" t="s">
        <v>1325</v>
      </c>
      <c r="C39" s="60"/>
      <c r="D39" s="227"/>
      <c r="E39" s="227"/>
      <c r="F39" s="225"/>
      <c r="G39" s="198"/>
      <c r="H39" s="221"/>
      <c r="I39" s="221"/>
      <c r="J39" s="221"/>
      <c r="K39" s="221"/>
      <c r="L39" s="224"/>
      <c r="M39" s="199"/>
      <c r="N39" s="227"/>
      <c r="O39" s="213"/>
    </row>
    <row r="40" spans="1:15" s="1" customFormat="1" thickTop="1" thickBot="1" x14ac:dyDescent="0.5">
      <c r="A40" s="230" t="s">
        <v>1336</v>
      </c>
      <c r="B40" s="230" t="s">
        <v>1325</v>
      </c>
      <c r="C40" s="60"/>
      <c r="D40" s="227"/>
      <c r="E40" s="227"/>
      <c r="F40" s="225"/>
      <c r="G40" s="198"/>
      <c r="H40" s="221"/>
      <c r="I40" s="221"/>
      <c r="J40" s="221"/>
      <c r="K40" s="221"/>
      <c r="L40" s="224"/>
      <c r="M40" s="199"/>
      <c r="N40" s="227"/>
      <c r="O40" s="213"/>
    </row>
    <row r="41" spans="1:15" s="1" customFormat="1" thickTop="1" thickBot="1" x14ac:dyDescent="0.5">
      <c r="A41" s="230" t="s">
        <v>1336</v>
      </c>
      <c r="B41" s="230" t="s">
        <v>1325</v>
      </c>
      <c r="C41" s="60"/>
      <c r="D41" s="227"/>
      <c r="E41" s="227"/>
      <c r="F41" s="225"/>
      <c r="G41" s="198"/>
      <c r="H41" s="221"/>
      <c r="I41" s="221"/>
      <c r="J41" s="221"/>
      <c r="K41" s="221"/>
      <c r="L41" s="224"/>
      <c r="M41" s="199"/>
      <c r="N41" s="227"/>
      <c r="O41" s="213"/>
    </row>
    <row r="42" spans="1:15" s="1" customFormat="1" thickTop="1" thickBot="1" x14ac:dyDescent="0.5">
      <c r="A42" s="230" t="s">
        <v>1336</v>
      </c>
      <c r="B42" s="230" t="s">
        <v>1325</v>
      </c>
      <c r="C42" s="60"/>
      <c r="D42" s="227"/>
      <c r="E42" s="227"/>
      <c r="F42" s="225"/>
      <c r="G42" s="198"/>
      <c r="H42" s="221"/>
      <c r="I42" s="221"/>
      <c r="J42" s="221"/>
      <c r="K42" s="221"/>
      <c r="L42" s="224"/>
      <c r="M42" s="199"/>
      <c r="N42" s="227"/>
      <c r="O42" s="213"/>
    </row>
    <row r="43" spans="1:15" s="1" customFormat="1" thickTop="1" thickBot="1" x14ac:dyDescent="0.5">
      <c r="A43" s="230" t="s">
        <v>1336</v>
      </c>
      <c r="B43" s="230" t="s">
        <v>1325</v>
      </c>
      <c r="C43" s="60"/>
      <c r="D43" s="227"/>
      <c r="E43" s="227"/>
      <c r="F43" s="225"/>
      <c r="G43" s="198"/>
      <c r="H43" s="221"/>
      <c r="I43" s="221"/>
      <c r="J43" s="221"/>
      <c r="K43" s="221"/>
      <c r="L43" s="224"/>
      <c r="M43" s="199"/>
      <c r="N43" s="227"/>
      <c r="O43" s="213"/>
    </row>
    <row r="44" spans="1:15" s="1" customFormat="1" thickTop="1" thickBot="1" x14ac:dyDescent="0.5">
      <c r="A44" s="230" t="s">
        <v>1336</v>
      </c>
      <c r="B44" s="230" t="s">
        <v>1325</v>
      </c>
      <c r="C44" s="60"/>
      <c r="D44" s="227"/>
      <c r="E44" s="227"/>
      <c r="F44" s="225"/>
      <c r="G44" s="198"/>
      <c r="H44" s="221"/>
      <c r="I44" s="221"/>
      <c r="J44" s="221"/>
      <c r="K44" s="221"/>
      <c r="L44" s="224"/>
      <c r="M44" s="199"/>
      <c r="N44" s="227"/>
      <c r="O44" s="213"/>
    </row>
    <row r="45" spans="1:15" s="1" customFormat="1" thickTop="1" thickBot="1" x14ac:dyDescent="0.5">
      <c r="A45" s="230" t="s">
        <v>1336</v>
      </c>
      <c r="B45" s="230" t="s">
        <v>1325</v>
      </c>
      <c r="C45" s="60"/>
      <c r="D45" s="227"/>
      <c r="E45" s="227"/>
      <c r="F45" s="225"/>
      <c r="G45" s="198"/>
      <c r="H45" s="221"/>
      <c r="I45" s="221"/>
      <c r="J45" s="221"/>
      <c r="K45" s="221"/>
      <c r="L45" s="224"/>
      <c r="M45" s="199"/>
      <c r="N45" s="227"/>
      <c r="O45" s="213"/>
    </row>
    <row r="46" spans="1:15" s="1" customFormat="1" thickTop="1" thickBot="1" x14ac:dyDescent="0.5">
      <c r="A46" s="230" t="s">
        <v>1336</v>
      </c>
      <c r="B46" s="230" t="s">
        <v>1325</v>
      </c>
      <c r="C46" s="60"/>
      <c r="D46" s="227"/>
      <c r="E46" s="227"/>
      <c r="F46" s="225"/>
      <c r="G46" s="198"/>
      <c r="H46" s="221"/>
      <c r="I46" s="221"/>
      <c r="J46" s="221"/>
      <c r="K46" s="221"/>
      <c r="L46" s="224"/>
      <c r="M46" s="199"/>
      <c r="N46" s="227"/>
      <c r="O46" s="213"/>
    </row>
    <row r="47" spans="1:15" s="1" customFormat="1" thickTop="1" thickBot="1" x14ac:dyDescent="0.5">
      <c r="A47" s="230" t="s">
        <v>1336</v>
      </c>
      <c r="B47" s="230" t="s">
        <v>1325</v>
      </c>
      <c r="C47" s="60"/>
      <c r="D47" s="227"/>
      <c r="E47" s="227"/>
      <c r="F47" s="225"/>
      <c r="G47" s="198"/>
      <c r="H47" s="221"/>
      <c r="I47" s="221"/>
      <c r="J47" s="221"/>
      <c r="K47" s="221"/>
      <c r="L47" s="224"/>
      <c r="M47" s="199"/>
      <c r="N47" s="227"/>
      <c r="O47" s="213"/>
    </row>
    <row r="48" spans="1:15" s="1" customFormat="1" thickTop="1" thickBot="1" x14ac:dyDescent="0.5">
      <c r="A48" s="230" t="s">
        <v>1336</v>
      </c>
      <c r="B48" s="230" t="s">
        <v>1325</v>
      </c>
      <c r="C48" s="60"/>
      <c r="D48" s="227"/>
      <c r="E48" s="227"/>
      <c r="F48" s="225"/>
      <c r="G48" s="198"/>
      <c r="H48" s="221"/>
      <c r="I48" s="221"/>
      <c r="J48" s="221"/>
      <c r="K48" s="221"/>
      <c r="L48" s="224"/>
      <c r="M48" s="199"/>
      <c r="N48" s="227"/>
      <c r="O48" s="213"/>
    </row>
    <row r="49" spans="1:15" s="1" customFormat="1" thickTop="1" thickBot="1" x14ac:dyDescent="0.5">
      <c r="A49" s="230" t="s">
        <v>1336</v>
      </c>
      <c r="B49" s="230" t="s">
        <v>1325</v>
      </c>
      <c r="C49" s="60"/>
      <c r="D49" s="227"/>
      <c r="E49" s="227"/>
      <c r="F49" s="225"/>
      <c r="G49" s="198"/>
      <c r="H49" s="221"/>
      <c r="I49" s="221"/>
      <c r="J49" s="221"/>
      <c r="K49" s="221"/>
      <c r="L49" s="224"/>
      <c r="M49" s="199"/>
      <c r="N49" s="227"/>
      <c r="O49" s="213"/>
    </row>
    <row r="50" spans="1:15" s="1" customFormat="1" thickTop="1" thickBot="1" x14ac:dyDescent="0.5">
      <c r="A50" s="230" t="s">
        <v>1336</v>
      </c>
      <c r="B50" s="230" t="s">
        <v>1325</v>
      </c>
      <c r="C50" s="60"/>
      <c r="D50" s="227"/>
      <c r="E50" s="227"/>
      <c r="F50" s="225"/>
      <c r="G50" s="198"/>
      <c r="H50" s="221"/>
      <c r="I50" s="221"/>
      <c r="J50" s="221"/>
      <c r="K50" s="221"/>
      <c r="L50" s="224"/>
      <c r="M50" s="199"/>
      <c r="N50" s="227"/>
      <c r="O50" s="213"/>
    </row>
    <row r="51" spans="1:15" s="1" customFormat="1" thickTop="1" thickBot="1" x14ac:dyDescent="0.5">
      <c r="A51" s="230" t="s">
        <v>1336</v>
      </c>
      <c r="B51" s="230" t="s">
        <v>1325</v>
      </c>
      <c r="C51" s="60"/>
      <c r="D51" s="227"/>
      <c r="E51" s="227"/>
      <c r="F51" s="225"/>
      <c r="G51" s="198"/>
      <c r="H51" s="221"/>
      <c r="I51" s="221"/>
      <c r="J51" s="221"/>
      <c r="K51" s="221"/>
      <c r="L51" s="224"/>
      <c r="M51" s="199"/>
      <c r="N51" s="227"/>
      <c r="O51" s="213"/>
    </row>
    <row r="52" spans="1:15" s="1" customFormat="1" thickTop="1" thickBot="1" x14ac:dyDescent="0.5">
      <c r="A52" s="230" t="s">
        <v>1336</v>
      </c>
      <c r="B52" s="230" t="s">
        <v>1325</v>
      </c>
      <c r="C52" s="60"/>
      <c r="D52" s="227"/>
      <c r="E52" s="227"/>
      <c r="F52" s="225"/>
      <c r="G52" s="198"/>
      <c r="H52" s="221"/>
      <c r="I52" s="221"/>
      <c r="J52" s="221"/>
      <c r="K52" s="221"/>
      <c r="L52" s="224"/>
      <c r="M52" s="199"/>
      <c r="N52" s="227"/>
      <c r="O52" s="213"/>
    </row>
    <row r="53" spans="1:15" s="1" customFormat="1" thickTop="1" thickBot="1" x14ac:dyDescent="0.5">
      <c r="A53" s="230" t="s">
        <v>1336</v>
      </c>
      <c r="B53" s="230" t="s">
        <v>1325</v>
      </c>
      <c r="C53" s="60"/>
      <c r="D53" s="227"/>
      <c r="E53" s="227"/>
      <c r="F53" s="225"/>
      <c r="G53" s="198"/>
      <c r="H53" s="221"/>
      <c r="I53" s="221"/>
      <c r="J53" s="221"/>
      <c r="K53" s="221"/>
      <c r="L53" s="224"/>
      <c r="M53" s="199"/>
      <c r="N53" s="227"/>
      <c r="O53" s="213"/>
    </row>
    <row r="54" spans="1:15" s="1" customFormat="1" thickTop="1" thickBot="1" x14ac:dyDescent="0.5">
      <c r="A54" s="230" t="s">
        <v>1336</v>
      </c>
      <c r="B54" s="230" t="s">
        <v>1325</v>
      </c>
      <c r="C54" s="60"/>
      <c r="D54" s="227"/>
      <c r="E54" s="227"/>
      <c r="F54" s="225"/>
      <c r="G54" s="198"/>
      <c r="H54" s="221"/>
      <c r="I54" s="221"/>
      <c r="J54" s="221"/>
      <c r="K54" s="221"/>
      <c r="L54" s="224"/>
      <c r="M54" s="199"/>
      <c r="N54" s="227"/>
      <c r="O54" s="213"/>
    </row>
    <row r="55" spans="1:15" s="1" customFormat="1" thickTop="1" thickBot="1" x14ac:dyDescent="0.5">
      <c r="A55" s="230" t="s">
        <v>1336</v>
      </c>
      <c r="B55" s="230" t="s">
        <v>1325</v>
      </c>
      <c r="C55" s="60"/>
      <c r="D55" s="227"/>
      <c r="E55" s="227"/>
      <c r="F55" s="225"/>
      <c r="G55" s="198"/>
      <c r="H55" s="221"/>
      <c r="I55" s="221"/>
      <c r="J55" s="221"/>
      <c r="K55" s="221"/>
      <c r="L55" s="224"/>
      <c r="M55" s="199"/>
      <c r="N55" s="227"/>
      <c r="O55" s="213"/>
    </row>
    <row r="56" spans="1:15" s="1" customFormat="1" thickTop="1" thickBot="1" x14ac:dyDescent="0.5">
      <c r="A56" s="230" t="s">
        <v>1336</v>
      </c>
      <c r="B56" s="230" t="s">
        <v>1325</v>
      </c>
      <c r="C56" s="60"/>
      <c r="D56" s="227"/>
      <c r="E56" s="227"/>
      <c r="F56" s="225"/>
      <c r="G56" s="198"/>
      <c r="H56" s="221"/>
      <c r="I56" s="221"/>
      <c r="J56" s="221"/>
      <c r="K56" s="221"/>
      <c r="L56" s="224"/>
      <c r="M56" s="199"/>
      <c r="N56" s="227"/>
      <c r="O56" s="213"/>
    </row>
    <row r="57" spans="1:15" s="1" customFormat="1" thickTop="1" thickBot="1" x14ac:dyDescent="0.5">
      <c r="A57" s="230" t="s">
        <v>1336</v>
      </c>
      <c r="B57" s="230" t="s">
        <v>1325</v>
      </c>
      <c r="C57" s="60"/>
      <c r="D57" s="227"/>
      <c r="E57" s="227"/>
      <c r="F57" s="225"/>
      <c r="G57" s="198"/>
      <c r="H57" s="221"/>
      <c r="I57" s="221"/>
      <c r="J57" s="221"/>
      <c r="K57" s="221"/>
      <c r="L57" s="224"/>
      <c r="M57" s="199"/>
      <c r="N57" s="227"/>
      <c r="O57" s="213"/>
    </row>
    <row r="58" spans="1:15" s="1" customFormat="1" thickTop="1" thickBot="1" x14ac:dyDescent="0.5">
      <c r="A58" s="230" t="s">
        <v>1336</v>
      </c>
      <c r="B58" s="230" t="s">
        <v>1325</v>
      </c>
      <c r="C58" s="60"/>
      <c r="D58" s="227"/>
      <c r="E58" s="227"/>
      <c r="F58" s="225"/>
      <c r="G58" s="198"/>
      <c r="H58" s="221"/>
      <c r="I58" s="221"/>
      <c r="J58" s="221"/>
      <c r="K58" s="221"/>
      <c r="L58" s="224"/>
      <c r="M58" s="199"/>
      <c r="N58" s="227"/>
      <c r="O58" s="213"/>
    </row>
    <row r="59" spans="1:15" s="1" customFormat="1" thickTop="1" thickBot="1" x14ac:dyDescent="0.5">
      <c r="A59" s="230" t="s">
        <v>1336</v>
      </c>
      <c r="B59" s="230" t="s">
        <v>1325</v>
      </c>
      <c r="C59" s="60"/>
      <c r="D59" s="227"/>
      <c r="E59" s="227"/>
      <c r="F59" s="225"/>
      <c r="G59" s="198"/>
      <c r="H59" s="221"/>
      <c r="I59" s="221"/>
      <c r="J59" s="221"/>
      <c r="K59" s="221"/>
      <c r="L59" s="224"/>
      <c r="M59" s="199"/>
      <c r="N59" s="227"/>
      <c r="O59" s="213"/>
    </row>
    <row r="60" spans="1:15" s="1" customFormat="1" thickTop="1" thickBot="1" x14ac:dyDescent="0.5">
      <c r="A60" s="230" t="s">
        <v>1336</v>
      </c>
      <c r="B60" s="230" t="s">
        <v>1325</v>
      </c>
      <c r="C60" s="60"/>
      <c r="D60" s="227"/>
      <c r="E60" s="227"/>
      <c r="F60" s="225"/>
      <c r="G60" s="198"/>
      <c r="H60" s="221"/>
      <c r="I60" s="221"/>
      <c r="J60" s="221"/>
      <c r="K60" s="221"/>
      <c r="L60" s="224"/>
      <c r="M60" s="199"/>
      <c r="N60" s="227"/>
      <c r="O60" s="213"/>
    </row>
    <row r="61" spans="1:15" s="1" customFormat="1" thickTop="1" thickBot="1" x14ac:dyDescent="0.5">
      <c r="A61" s="230" t="s">
        <v>1336</v>
      </c>
      <c r="B61" s="230" t="s">
        <v>1325</v>
      </c>
      <c r="C61" s="60"/>
      <c r="D61" s="227"/>
      <c r="E61" s="227"/>
      <c r="F61" s="225"/>
      <c r="G61" s="198"/>
      <c r="H61" s="221"/>
      <c r="I61" s="221"/>
      <c r="J61" s="221"/>
      <c r="K61" s="221"/>
      <c r="L61" s="224"/>
      <c r="M61" s="199"/>
      <c r="N61" s="227"/>
      <c r="O61" s="213"/>
    </row>
    <row r="62" spans="1:15" s="1" customFormat="1" thickTop="1" thickBot="1" x14ac:dyDescent="0.5">
      <c r="A62" s="230" t="s">
        <v>1336</v>
      </c>
      <c r="B62" s="230" t="s">
        <v>1325</v>
      </c>
      <c r="C62" s="60"/>
      <c r="D62" s="227"/>
      <c r="E62" s="227"/>
      <c r="F62" s="225"/>
      <c r="G62" s="198"/>
      <c r="H62" s="221"/>
      <c r="I62" s="221"/>
      <c r="J62" s="221"/>
      <c r="K62" s="221"/>
      <c r="L62" s="224"/>
      <c r="M62" s="199"/>
      <c r="N62" s="227"/>
      <c r="O62" s="213"/>
    </row>
    <row r="63" spans="1:15" s="1" customFormat="1" thickTop="1" thickBot="1" x14ac:dyDescent="0.5">
      <c r="A63" s="230" t="s">
        <v>1336</v>
      </c>
      <c r="B63" s="230" t="s">
        <v>1325</v>
      </c>
      <c r="C63" s="60"/>
      <c r="D63" s="227"/>
      <c r="E63" s="227"/>
      <c r="F63" s="225"/>
      <c r="G63" s="198"/>
      <c r="H63" s="221"/>
      <c r="I63" s="221"/>
      <c r="J63" s="221"/>
      <c r="K63" s="221"/>
      <c r="L63" s="224"/>
      <c r="M63" s="199"/>
      <c r="N63" s="227"/>
      <c r="O63" s="213"/>
    </row>
    <row r="64" spans="1:15" s="1" customFormat="1" thickTop="1" thickBot="1" x14ac:dyDescent="0.5">
      <c r="A64" s="230" t="s">
        <v>1336</v>
      </c>
      <c r="B64" s="230" t="s">
        <v>1325</v>
      </c>
      <c r="C64" s="60"/>
      <c r="D64" s="227"/>
      <c r="E64" s="227"/>
      <c r="F64" s="225"/>
      <c r="G64" s="198"/>
      <c r="H64" s="221"/>
      <c r="I64" s="221"/>
      <c r="J64" s="221"/>
      <c r="K64" s="221"/>
      <c r="L64" s="224"/>
      <c r="M64" s="199"/>
      <c r="N64" s="227"/>
      <c r="O64" s="213"/>
    </row>
    <row r="65" spans="1:15" s="1" customFormat="1" thickTop="1" thickBot="1" x14ac:dyDescent="0.5">
      <c r="A65" s="230" t="s">
        <v>1336</v>
      </c>
      <c r="B65" s="230" t="s">
        <v>1325</v>
      </c>
      <c r="C65" s="60"/>
      <c r="D65" s="227"/>
      <c r="E65" s="227"/>
      <c r="F65" s="225"/>
      <c r="G65" s="198"/>
      <c r="H65" s="221"/>
      <c r="I65" s="221"/>
      <c r="J65" s="221"/>
      <c r="K65" s="221"/>
      <c r="L65" s="224"/>
      <c r="M65" s="199"/>
      <c r="N65" s="227"/>
      <c r="O65" s="213"/>
    </row>
    <row r="66" spans="1:15" s="1" customFormat="1" thickTop="1" thickBot="1" x14ac:dyDescent="0.5">
      <c r="A66" s="230" t="s">
        <v>1336</v>
      </c>
      <c r="B66" s="230" t="s">
        <v>1325</v>
      </c>
      <c r="C66" s="60"/>
      <c r="D66" s="227"/>
      <c r="E66" s="227"/>
      <c r="F66" s="225"/>
      <c r="G66" s="198"/>
      <c r="H66" s="221"/>
      <c r="I66" s="221"/>
      <c r="J66" s="221"/>
      <c r="K66" s="221"/>
      <c r="L66" s="224"/>
      <c r="M66" s="199"/>
      <c r="N66" s="227"/>
      <c r="O66" s="213"/>
    </row>
    <row r="67" spans="1:15" s="1" customFormat="1" thickTop="1" thickBot="1" x14ac:dyDescent="0.5">
      <c r="A67" s="230" t="s">
        <v>1336</v>
      </c>
      <c r="B67" s="230" t="s">
        <v>1325</v>
      </c>
      <c r="C67" s="60"/>
      <c r="D67" s="227"/>
      <c r="E67" s="227"/>
      <c r="F67" s="225"/>
      <c r="G67" s="198"/>
      <c r="H67" s="221"/>
      <c r="I67" s="221"/>
      <c r="J67" s="221"/>
      <c r="K67" s="221"/>
      <c r="L67" s="224"/>
      <c r="M67" s="199"/>
      <c r="N67" s="227"/>
      <c r="O67" s="213"/>
    </row>
    <row r="68" spans="1:15" s="1" customFormat="1" thickTop="1" thickBot="1" x14ac:dyDescent="0.5">
      <c r="A68" s="230" t="s">
        <v>1336</v>
      </c>
      <c r="B68" s="230" t="s">
        <v>1325</v>
      </c>
      <c r="C68" s="60"/>
      <c r="D68" s="227"/>
      <c r="E68" s="227"/>
      <c r="F68" s="225"/>
      <c r="G68" s="198"/>
      <c r="H68" s="221"/>
      <c r="I68" s="221"/>
      <c r="J68" s="221"/>
      <c r="K68" s="221"/>
      <c r="L68" s="224"/>
      <c r="M68" s="199"/>
      <c r="N68" s="227"/>
      <c r="O68" s="213"/>
    </row>
    <row r="69" spans="1:15" s="1" customFormat="1" thickTop="1" thickBot="1" x14ac:dyDescent="0.5">
      <c r="A69" s="230" t="s">
        <v>1336</v>
      </c>
      <c r="B69" s="230" t="s">
        <v>1325</v>
      </c>
      <c r="C69" s="60"/>
      <c r="D69" s="227"/>
      <c r="E69" s="227"/>
      <c r="F69" s="225"/>
      <c r="G69" s="198"/>
      <c r="H69" s="221"/>
      <c r="I69" s="221"/>
      <c r="J69" s="221"/>
      <c r="K69" s="221"/>
      <c r="L69" s="224"/>
      <c r="M69" s="199"/>
      <c r="N69" s="227"/>
      <c r="O69" s="213"/>
    </row>
    <row r="70" spans="1:15" s="1" customFormat="1" thickTop="1" thickBot="1" x14ac:dyDescent="0.5">
      <c r="A70" s="230" t="s">
        <v>1336</v>
      </c>
      <c r="B70" s="230" t="s">
        <v>1325</v>
      </c>
      <c r="C70" s="60"/>
      <c r="D70" s="227"/>
      <c r="E70" s="227"/>
      <c r="F70" s="225"/>
      <c r="G70" s="198"/>
      <c r="H70" s="221"/>
      <c r="I70" s="221"/>
      <c r="J70" s="221"/>
      <c r="K70" s="221"/>
      <c r="L70" s="224"/>
      <c r="M70" s="199"/>
      <c r="N70" s="227"/>
      <c r="O70" s="213"/>
    </row>
    <row r="71" spans="1:15" s="1" customFormat="1" thickTop="1" thickBot="1" x14ac:dyDescent="0.5">
      <c r="A71" s="230" t="s">
        <v>1336</v>
      </c>
      <c r="B71" s="230" t="s">
        <v>1325</v>
      </c>
      <c r="C71" s="60"/>
      <c r="D71" s="227"/>
      <c r="E71" s="227"/>
      <c r="F71" s="225"/>
      <c r="G71" s="198"/>
      <c r="H71" s="221"/>
      <c r="I71" s="221"/>
      <c r="J71" s="221"/>
      <c r="K71" s="221"/>
      <c r="L71" s="224"/>
      <c r="M71" s="199"/>
      <c r="N71" s="227"/>
      <c r="O71" s="213"/>
    </row>
    <row r="72" spans="1:15" s="1" customFormat="1" thickTop="1" thickBot="1" x14ac:dyDescent="0.5">
      <c r="A72" s="230" t="s">
        <v>1336</v>
      </c>
      <c r="B72" s="230" t="s">
        <v>1325</v>
      </c>
      <c r="C72" s="60"/>
      <c r="D72" s="227"/>
      <c r="E72" s="227"/>
      <c r="F72" s="225"/>
      <c r="G72" s="198"/>
      <c r="H72" s="221"/>
      <c r="I72" s="221"/>
      <c r="J72" s="221"/>
      <c r="K72" s="221"/>
      <c r="L72" s="224"/>
      <c r="M72" s="199"/>
      <c r="N72" s="227"/>
      <c r="O72" s="213"/>
    </row>
    <row r="73" spans="1:15" s="1" customFormat="1" thickTop="1" thickBot="1" x14ac:dyDescent="0.5">
      <c r="A73" s="230" t="s">
        <v>1336</v>
      </c>
      <c r="B73" s="230" t="s">
        <v>1325</v>
      </c>
      <c r="C73" s="60"/>
      <c r="D73" s="227"/>
      <c r="E73" s="227"/>
      <c r="F73" s="225"/>
      <c r="G73" s="198"/>
      <c r="H73" s="221"/>
      <c r="I73" s="221"/>
      <c r="J73" s="221"/>
      <c r="K73" s="221"/>
      <c r="L73" s="224"/>
      <c r="M73" s="199"/>
      <c r="N73" s="227"/>
      <c r="O73" s="213"/>
    </row>
    <row r="74" spans="1:15" s="1" customFormat="1" thickTop="1" thickBot="1" x14ac:dyDescent="0.5">
      <c r="A74" s="230" t="s">
        <v>1336</v>
      </c>
      <c r="B74" s="230" t="s">
        <v>1325</v>
      </c>
      <c r="C74" s="60"/>
      <c r="D74" s="227"/>
      <c r="E74" s="227"/>
      <c r="F74" s="225"/>
      <c r="G74" s="198"/>
      <c r="H74" s="221"/>
      <c r="I74" s="221"/>
      <c r="J74" s="221"/>
      <c r="K74" s="221"/>
      <c r="L74" s="224"/>
      <c r="M74" s="199"/>
      <c r="N74" s="227"/>
      <c r="O74" s="213"/>
    </row>
    <row r="75" spans="1:15" s="1" customFormat="1" thickTop="1" thickBot="1" x14ac:dyDescent="0.5">
      <c r="A75" s="230" t="s">
        <v>1336</v>
      </c>
      <c r="B75" s="230" t="s">
        <v>1325</v>
      </c>
      <c r="C75" s="60"/>
      <c r="D75" s="227"/>
      <c r="E75" s="227"/>
      <c r="F75" s="225"/>
      <c r="G75" s="198"/>
      <c r="H75" s="221"/>
      <c r="I75" s="221"/>
      <c r="J75" s="221"/>
      <c r="K75" s="221"/>
      <c r="L75" s="224"/>
      <c r="M75" s="199"/>
      <c r="N75" s="227"/>
      <c r="O75" s="213"/>
    </row>
    <row r="76" spans="1:15" s="1" customFormat="1" thickTop="1" thickBot="1" x14ac:dyDescent="0.5">
      <c r="A76" s="230" t="s">
        <v>1336</v>
      </c>
      <c r="B76" s="230" t="s">
        <v>1325</v>
      </c>
      <c r="C76" s="60"/>
      <c r="D76" s="227"/>
      <c r="E76" s="227"/>
      <c r="F76" s="225"/>
      <c r="G76" s="198"/>
      <c r="H76" s="221"/>
      <c r="I76" s="221"/>
      <c r="J76" s="221"/>
      <c r="K76" s="221"/>
      <c r="L76" s="224"/>
      <c r="M76" s="199"/>
      <c r="N76" s="227"/>
      <c r="O76" s="213"/>
    </row>
    <row r="77" spans="1:15" s="1" customFormat="1" thickTop="1" thickBot="1" x14ac:dyDescent="0.5">
      <c r="A77" s="230" t="s">
        <v>1336</v>
      </c>
      <c r="B77" s="230" t="s">
        <v>1325</v>
      </c>
      <c r="C77" s="60"/>
      <c r="D77" s="227"/>
      <c r="E77" s="227"/>
      <c r="F77" s="225"/>
      <c r="G77" s="198"/>
      <c r="H77" s="221"/>
      <c r="I77" s="221"/>
      <c r="J77" s="221"/>
      <c r="K77" s="221"/>
      <c r="L77" s="224"/>
      <c r="M77" s="199"/>
      <c r="N77" s="227"/>
      <c r="O77" s="213"/>
    </row>
    <row r="78" spans="1:15" s="1" customFormat="1" thickTop="1" thickBot="1" x14ac:dyDescent="0.5">
      <c r="A78" s="230" t="s">
        <v>1336</v>
      </c>
      <c r="B78" s="230" t="s">
        <v>1325</v>
      </c>
      <c r="C78" s="60"/>
      <c r="D78" s="227"/>
      <c r="E78" s="227"/>
      <c r="F78" s="225"/>
      <c r="G78" s="198"/>
      <c r="H78" s="221"/>
      <c r="I78" s="221"/>
      <c r="J78" s="221"/>
      <c r="K78" s="221"/>
      <c r="L78" s="224"/>
      <c r="M78" s="199"/>
      <c r="N78" s="227"/>
      <c r="O78" s="213"/>
    </row>
    <row r="79" spans="1:15" s="1" customFormat="1" thickTop="1" thickBot="1" x14ac:dyDescent="0.5">
      <c r="A79" s="230" t="s">
        <v>1336</v>
      </c>
      <c r="B79" s="230" t="s">
        <v>1325</v>
      </c>
      <c r="C79" s="60"/>
      <c r="D79" s="227"/>
      <c r="E79" s="227"/>
      <c r="F79" s="225"/>
      <c r="G79" s="198"/>
      <c r="H79" s="221"/>
      <c r="I79" s="221"/>
      <c r="J79" s="221"/>
      <c r="K79" s="221"/>
      <c r="L79" s="224"/>
      <c r="M79" s="199"/>
      <c r="N79" s="227"/>
      <c r="O79" s="213"/>
    </row>
    <row r="80" spans="1:15" s="1" customFormat="1" thickTop="1" thickBot="1" x14ac:dyDescent="0.5">
      <c r="A80" s="230" t="s">
        <v>1336</v>
      </c>
      <c r="B80" s="230" t="s">
        <v>1325</v>
      </c>
      <c r="C80" s="60"/>
      <c r="D80" s="227"/>
      <c r="E80" s="227"/>
      <c r="F80" s="225"/>
      <c r="G80" s="198"/>
      <c r="H80" s="221"/>
      <c r="I80" s="221"/>
      <c r="J80" s="221"/>
      <c r="K80" s="221"/>
      <c r="L80" s="224"/>
      <c r="M80" s="199"/>
      <c r="N80" s="227"/>
      <c r="O80" s="213"/>
    </row>
    <row r="81" spans="1:15" s="1" customFormat="1" thickTop="1" thickBot="1" x14ac:dyDescent="0.5">
      <c r="A81" s="230" t="s">
        <v>1336</v>
      </c>
      <c r="B81" s="230" t="s">
        <v>1325</v>
      </c>
      <c r="C81" s="60"/>
      <c r="D81" s="227"/>
      <c r="E81" s="227"/>
      <c r="F81" s="225"/>
      <c r="G81" s="198"/>
      <c r="H81" s="221"/>
      <c r="I81" s="221"/>
      <c r="J81" s="221"/>
      <c r="K81" s="221"/>
      <c r="L81" s="224"/>
      <c r="M81" s="199"/>
      <c r="N81" s="227"/>
      <c r="O81" s="213"/>
    </row>
    <row r="82" spans="1:15" s="1" customFormat="1" thickTop="1" thickBot="1" x14ac:dyDescent="0.5">
      <c r="A82" s="230" t="s">
        <v>1336</v>
      </c>
      <c r="B82" s="230" t="s">
        <v>1325</v>
      </c>
      <c r="C82" s="60"/>
      <c r="D82" s="227"/>
      <c r="E82" s="227"/>
      <c r="F82" s="225"/>
      <c r="G82" s="198"/>
      <c r="H82" s="221"/>
      <c r="I82" s="221"/>
      <c r="J82" s="221"/>
      <c r="K82" s="221"/>
      <c r="L82" s="224"/>
      <c r="M82" s="199"/>
      <c r="N82" s="227"/>
      <c r="O82" s="213"/>
    </row>
    <row r="83" spans="1:15" s="1" customFormat="1" thickTop="1" thickBot="1" x14ac:dyDescent="0.5">
      <c r="A83" s="230" t="s">
        <v>1336</v>
      </c>
      <c r="B83" s="230" t="s">
        <v>1325</v>
      </c>
      <c r="C83" s="60"/>
      <c r="D83" s="227"/>
      <c r="E83" s="227"/>
      <c r="F83" s="225"/>
      <c r="G83" s="198"/>
      <c r="H83" s="221"/>
      <c r="I83" s="221"/>
      <c r="J83" s="221"/>
      <c r="K83" s="221"/>
      <c r="L83" s="224"/>
      <c r="M83" s="199"/>
      <c r="N83" s="227"/>
      <c r="O83" s="213"/>
    </row>
    <row r="84" spans="1:15" s="1" customFormat="1" thickTop="1" thickBot="1" x14ac:dyDescent="0.5">
      <c r="A84" s="230" t="s">
        <v>1336</v>
      </c>
      <c r="B84" s="230" t="s">
        <v>1325</v>
      </c>
      <c r="C84" s="60"/>
      <c r="D84" s="227"/>
      <c r="E84" s="227"/>
      <c r="F84" s="225"/>
      <c r="G84" s="198"/>
      <c r="H84" s="221"/>
      <c r="I84" s="221"/>
      <c r="J84" s="221"/>
      <c r="K84" s="221"/>
      <c r="L84" s="224"/>
      <c r="M84" s="199"/>
      <c r="N84" s="227"/>
      <c r="O84" s="213"/>
    </row>
    <row r="85" spans="1:15" s="1" customFormat="1" thickTop="1" thickBot="1" x14ac:dyDescent="0.5">
      <c r="A85" s="230" t="s">
        <v>1336</v>
      </c>
      <c r="B85" s="230" t="s">
        <v>1325</v>
      </c>
      <c r="C85" s="60"/>
      <c r="D85" s="227"/>
      <c r="E85" s="227"/>
      <c r="F85" s="225"/>
      <c r="G85" s="198"/>
      <c r="H85" s="221"/>
      <c r="I85" s="221"/>
      <c r="J85" s="221"/>
      <c r="K85" s="221"/>
      <c r="L85" s="224"/>
      <c r="M85" s="199"/>
      <c r="N85" s="227"/>
      <c r="O85" s="213"/>
    </row>
    <row r="86" spans="1:15" s="1" customFormat="1" thickTop="1" thickBot="1" x14ac:dyDescent="0.5">
      <c r="A86" s="230" t="s">
        <v>1336</v>
      </c>
      <c r="B86" s="230" t="s">
        <v>1325</v>
      </c>
      <c r="C86" s="60"/>
      <c r="D86" s="227"/>
      <c r="E86" s="227"/>
      <c r="F86" s="225"/>
      <c r="G86" s="198"/>
      <c r="H86" s="221"/>
      <c r="I86" s="221"/>
      <c r="J86" s="221"/>
      <c r="K86" s="221"/>
      <c r="L86" s="224"/>
      <c r="M86" s="199"/>
      <c r="N86" s="227"/>
      <c r="O86" s="213"/>
    </row>
    <row r="87" spans="1:15" s="1" customFormat="1" thickTop="1" thickBot="1" x14ac:dyDescent="0.5">
      <c r="A87" s="230" t="s">
        <v>1336</v>
      </c>
      <c r="B87" s="230" t="s">
        <v>1325</v>
      </c>
      <c r="C87" s="60"/>
      <c r="D87" s="227"/>
      <c r="E87" s="227"/>
      <c r="F87" s="225"/>
      <c r="G87" s="198"/>
      <c r="H87" s="221"/>
      <c r="I87" s="221"/>
      <c r="J87" s="221"/>
      <c r="K87" s="221"/>
      <c r="L87" s="224"/>
      <c r="M87" s="199"/>
      <c r="N87" s="227"/>
      <c r="O87" s="213"/>
    </row>
    <row r="88" spans="1:15" s="1" customFormat="1" thickTop="1" thickBot="1" x14ac:dyDescent="0.5">
      <c r="A88" s="230" t="s">
        <v>1336</v>
      </c>
      <c r="B88" s="230" t="s">
        <v>1325</v>
      </c>
      <c r="C88" s="60"/>
      <c r="D88" s="227"/>
      <c r="E88" s="227"/>
      <c r="F88" s="225"/>
      <c r="G88" s="198"/>
      <c r="H88" s="221"/>
      <c r="I88" s="221"/>
      <c r="J88" s="221"/>
      <c r="K88" s="221"/>
      <c r="L88" s="224"/>
      <c r="M88" s="199"/>
      <c r="N88" s="227"/>
      <c r="O88" s="213"/>
    </row>
    <row r="89" spans="1:15" s="1" customFormat="1" thickTop="1" thickBot="1" x14ac:dyDescent="0.5">
      <c r="A89" s="230" t="s">
        <v>1336</v>
      </c>
      <c r="B89" s="230" t="s">
        <v>1325</v>
      </c>
      <c r="C89" s="60"/>
      <c r="D89" s="227"/>
      <c r="E89" s="227"/>
      <c r="F89" s="225"/>
      <c r="G89" s="198"/>
      <c r="H89" s="221"/>
      <c r="I89" s="221"/>
      <c r="J89" s="221"/>
      <c r="K89" s="221"/>
      <c r="L89" s="224"/>
      <c r="M89" s="199"/>
      <c r="N89" s="227"/>
      <c r="O89" s="213"/>
    </row>
    <row r="90" spans="1:15" s="1" customFormat="1" thickTop="1" thickBot="1" x14ac:dyDescent="0.5">
      <c r="A90" s="230" t="s">
        <v>1336</v>
      </c>
      <c r="B90" s="230" t="s">
        <v>1325</v>
      </c>
      <c r="C90" s="60"/>
      <c r="D90" s="227"/>
      <c r="E90" s="227"/>
      <c r="F90" s="225"/>
      <c r="G90" s="198"/>
      <c r="H90" s="221"/>
      <c r="I90" s="221"/>
      <c r="J90" s="221"/>
      <c r="K90" s="221"/>
      <c r="L90" s="224"/>
      <c r="M90" s="199"/>
      <c r="N90" s="227"/>
      <c r="O90" s="213"/>
    </row>
    <row r="91" spans="1:15" s="1" customFormat="1" thickTop="1" thickBot="1" x14ac:dyDescent="0.5">
      <c r="A91" s="230" t="s">
        <v>1336</v>
      </c>
      <c r="B91" s="230" t="s">
        <v>1325</v>
      </c>
      <c r="C91" s="60"/>
      <c r="D91" s="227"/>
      <c r="E91" s="227"/>
      <c r="F91" s="225"/>
      <c r="G91" s="198"/>
      <c r="H91" s="221"/>
      <c r="I91" s="221"/>
      <c r="J91" s="221"/>
      <c r="K91" s="221"/>
      <c r="L91" s="224"/>
      <c r="M91" s="199"/>
      <c r="N91" s="227"/>
      <c r="O91" s="213"/>
    </row>
    <row r="92" spans="1:15" s="1" customFormat="1" thickTop="1" thickBot="1" x14ac:dyDescent="0.5">
      <c r="A92" s="230" t="s">
        <v>1336</v>
      </c>
      <c r="B92" s="230" t="s">
        <v>1325</v>
      </c>
      <c r="C92" s="60"/>
      <c r="D92" s="227"/>
      <c r="E92" s="227"/>
      <c r="F92" s="225"/>
      <c r="G92" s="198"/>
      <c r="H92" s="221"/>
      <c r="I92" s="221"/>
      <c r="J92" s="221"/>
      <c r="K92" s="221"/>
      <c r="L92" s="224"/>
      <c r="M92" s="199"/>
      <c r="N92" s="227"/>
      <c r="O92" s="213"/>
    </row>
    <row r="93" spans="1:15" s="1" customFormat="1" thickTop="1" thickBot="1" x14ac:dyDescent="0.5">
      <c r="A93" s="230" t="s">
        <v>1336</v>
      </c>
      <c r="B93" s="230" t="s">
        <v>1325</v>
      </c>
      <c r="C93" s="60"/>
      <c r="D93" s="227"/>
      <c r="E93" s="227"/>
      <c r="F93" s="225"/>
      <c r="G93" s="198"/>
      <c r="H93" s="221"/>
      <c r="I93" s="221"/>
      <c r="J93" s="221"/>
      <c r="K93" s="221"/>
      <c r="L93" s="224"/>
      <c r="M93" s="199"/>
      <c r="N93" s="227"/>
      <c r="O93" s="213"/>
    </row>
    <row r="94" spans="1:15" s="1" customFormat="1" thickTop="1" thickBot="1" x14ac:dyDescent="0.5">
      <c r="A94" s="230" t="s">
        <v>1336</v>
      </c>
      <c r="B94" s="230" t="s">
        <v>1325</v>
      </c>
      <c r="C94" s="60"/>
      <c r="D94" s="227"/>
      <c r="E94" s="227"/>
      <c r="F94" s="225"/>
      <c r="G94" s="198"/>
      <c r="H94" s="221"/>
      <c r="I94" s="221"/>
      <c r="J94" s="221"/>
      <c r="K94" s="221"/>
      <c r="L94" s="224"/>
      <c r="M94" s="199"/>
      <c r="N94" s="227"/>
      <c r="O94" s="213"/>
    </row>
    <row r="95" spans="1:15" s="1" customFormat="1" thickTop="1" thickBot="1" x14ac:dyDescent="0.5">
      <c r="A95" s="230" t="s">
        <v>1336</v>
      </c>
      <c r="B95" s="230" t="s">
        <v>1325</v>
      </c>
      <c r="C95" s="60"/>
      <c r="D95" s="227"/>
      <c r="E95" s="227"/>
      <c r="F95" s="225"/>
      <c r="G95" s="198"/>
      <c r="H95" s="221"/>
      <c r="I95" s="221"/>
      <c r="J95" s="221"/>
      <c r="K95" s="221"/>
      <c r="L95" s="224"/>
      <c r="M95" s="199"/>
      <c r="N95" s="227"/>
      <c r="O95" s="213"/>
    </row>
    <row r="96" spans="1:15" s="1" customFormat="1" thickTop="1" thickBot="1" x14ac:dyDescent="0.5">
      <c r="A96" s="230" t="s">
        <v>1336</v>
      </c>
      <c r="B96" s="230" t="s">
        <v>1325</v>
      </c>
      <c r="C96" s="60"/>
      <c r="D96" s="227"/>
      <c r="E96" s="227"/>
      <c r="F96" s="225"/>
      <c r="G96" s="198"/>
      <c r="H96" s="221"/>
      <c r="I96" s="221"/>
      <c r="J96" s="221"/>
      <c r="K96" s="221"/>
      <c r="L96" s="224"/>
      <c r="M96" s="199"/>
      <c r="N96" s="227"/>
      <c r="O96" s="213"/>
    </row>
    <row r="97" spans="1:15" s="1" customFormat="1" thickTop="1" thickBot="1" x14ac:dyDescent="0.5">
      <c r="A97" s="230" t="s">
        <v>1336</v>
      </c>
      <c r="B97" s="230" t="s">
        <v>1325</v>
      </c>
      <c r="C97" s="60"/>
      <c r="D97" s="227"/>
      <c r="E97" s="227"/>
      <c r="F97" s="225"/>
      <c r="G97" s="198"/>
      <c r="H97" s="221"/>
      <c r="I97" s="221"/>
      <c r="J97" s="221"/>
      <c r="K97" s="221"/>
      <c r="L97" s="224"/>
      <c r="M97" s="199"/>
      <c r="N97" s="227"/>
      <c r="O97" s="213"/>
    </row>
    <row r="98" spans="1:15" s="1" customFormat="1" thickTop="1" thickBot="1" x14ac:dyDescent="0.5">
      <c r="A98" s="230" t="s">
        <v>1336</v>
      </c>
      <c r="B98" s="230" t="s">
        <v>1325</v>
      </c>
      <c r="C98" s="60"/>
      <c r="D98" s="227"/>
      <c r="E98" s="227"/>
      <c r="F98" s="225"/>
      <c r="G98" s="198"/>
      <c r="H98" s="221"/>
      <c r="I98" s="221"/>
      <c r="J98" s="221"/>
      <c r="K98" s="221"/>
      <c r="L98" s="224"/>
      <c r="M98" s="199"/>
      <c r="N98" s="227"/>
      <c r="O98" s="213"/>
    </row>
    <row r="99" spans="1:15" s="1" customFormat="1" thickTop="1" thickBot="1" x14ac:dyDescent="0.5">
      <c r="A99" s="230" t="s">
        <v>1336</v>
      </c>
      <c r="B99" s="230" t="s">
        <v>1325</v>
      </c>
      <c r="C99" s="60"/>
      <c r="D99" s="227"/>
      <c r="E99" s="227"/>
      <c r="F99" s="225"/>
      <c r="G99" s="198"/>
      <c r="H99" s="221"/>
      <c r="I99" s="221"/>
      <c r="J99" s="221"/>
      <c r="K99" s="221"/>
      <c r="L99" s="224"/>
      <c r="M99" s="199"/>
      <c r="N99" s="227"/>
      <c r="O99" s="213"/>
    </row>
    <row r="100" spans="1:15" s="1" customFormat="1" thickTop="1" thickBot="1" x14ac:dyDescent="0.5">
      <c r="A100" s="230" t="s">
        <v>1336</v>
      </c>
      <c r="B100" s="230" t="s">
        <v>1325</v>
      </c>
      <c r="C100" s="60"/>
      <c r="D100" s="227"/>
      <c r="E100" s="227"/>
      <c r="F100" s="225"/>
      <c r="G100" s="198"/>
      <c r="H100" s="221"/>
      <c r="I100" s="221"/>
      <c r="J100" s="221"/>
      <c r="K100" s="221"/>
      <c r="L100" s="224"/>
      <c r="M100" s="199"/>
      <c r="N100" s="227"/>
      <c r="O100" s="213"/>
    </row>
    <row r="101" spans="1:15" s="1" customFormat="1" thickTop="1" thickBot="1" x14ac:dyDescent="0.5">
      <c r="A101" s="230" t="s">
        <v>1336</v>
      </c>
      <c r="B101" s="230" t="s">
        <v>1325</v>
      </c>
      <c r="C101" s="60"/>
      <c r="D101" s="227"/>
      <c r="E101" s="227"/>
      <c r="F101" s="225"/>
      <c r="G101" s="198"/>
      <c r="H101" s="221"/>
      <c r="I101" s="221"/>
      <c r="J101" s="221"/>
      <c r="K101" s="221"/>
      <c r="L101" s="224"/>
      <c r="M101" s="199"/>
      <c r="N101" s="227"/>
      <c r="O101" s="214"/>
    </row>
    <row r="102" spans="1:15" s="1" customFormat="1" thickTop="1" thickBot="1" x14ac:dyDescent="0.5">
      <c r="A102" s="230" t="s">
        <v>1336</v>
      </c>
      <c r="B102" s="230" t="s">
        <v>1325</v>
      </c>
      <c r="C102" s="60"/>
      <c r="D102" s="227"/>
      <c r="E102" s="227"/>
      <c r="F102" s="225"/>
      <c r="G102" s="198"/>
      <c r="H102" s="221"/>
      <c r="I102" s="221"/>
      <c r="J102" s="221"/>
      <c r="K102" s="221"/>
      <c r="L102" s="224"/>
      <c r="M102" s="199"/>
      <c r="N102" s="227"/>
      <c r="O102" s="214"/>
    </row>
    <row r="103" spans="1:15" s="1" customFormat="1" thickTop="1" thickBot="1" x14ac:dyDescent="0.5">
      <c r="A103" s="230" t="s">
        <v>1336</v>
      </c>
      <c r="B103" s="230" t="s">
        <v>1325</v>
      </c>
      <c r="C103" s="60"/>
      <c r="D103" s="227"/>
      <c r="E103" s="227"/>
      <c r="F103" s="225"/>
      <c r="G103" s="198"/>
      <c r="H103" s="221"/>
      <c r="I103" s="221"/>
      <c r="J103" s="221"/>
      <c r="K103" s="221"/>
      <c r="L103" s="224"/>
      <c r="M103" s="199"/>
      <c r="N103" s="227"/>
      <c r="O103" s="214"/>
    </row>
    <row r="104" spans="1:15" ht="13.8" thickTop="1" x14ac:dyDescent="0.45"/>
  </sheetData>
  <sheetProtection formatColumns="0" formatRows="0"/>
  <mergeCells count="9">
    <mergeCell ref="O2:O3"/>
    <mergeCell ref="N2:N3"/>
    <mergeCell ref="A3:B3"/>
    <mergeCell ref="D2:D3"/>
    <mergeCell ref="E2:E3"/>
    <mergeCell ref="F2:F3"/>
    <mergeCell ref="G2:G3"/>
    <mergeCell ref="L2:L3"/>
    <mergeCell ref="M2:M3"/>
  </mergeCells>
  <phoneticPr fontId="4"/>
  <dataValidations count="5">
    <dataValidation type="whole" operator="greaterThanOrEqual" allowBlank="1" showInputMessage="1" showErrorMessage="1" promptTitle="「動物専用-控除額」" prompt="0以上の値を入力してください。" sqref="K4:K103" xr:uid="{00000000-0002-0000-0300-000000000000}">
      <formula1>0</formula1>
    </dataValidation>
    <dataValidation type="whole" operator="greaterThanOrEqual" allowBlank="1" showInputMessage="1" showErrorMessage="1" promptTitle="「輸出-控除額」" prompt="0以上の値を入力してください。" sqref="J4:J103" xr:uid="{00000000-0002-0000-0300-000001000000}">
      <formula1>0</formula1>
    </dataValidation>
    <dataValidation type="whole" operator="greaterThanOrEqual" allowBlank="1" showInputMessage="1" showErrorMessage="1" promptTitle="「返品-控除額」" prompt="0以上の値を入力してください。" sqref="I4:I103" xr:uid="{00000000-0002-0000-03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103" xr:uid="{00000000-0002-0000-0300-000003000000}">
      <formula1>H4=ROUNDDOWN(H4,-3)</formula1>
    </dataValidation>
    <dataValidation type="whole" operator="greaterThanOrEqual" allowBlank="1" showInputMessage="1" showErrorMessage="1" sqref="H1" xr:uid="{0EBF87C0-C406-4C39-873F-C3C8769D91CA}">
      <formula1>0</formula1>
    </dataValidation>
  </dataValidations>
  <pageMargins left="0.78740157480314965" right="0" top="0.59055118110236227" bottom="0.59055118110236227" header="0.51181102362204722" footer="0.51181102362204722"/>
  <pageSetup paperSize="9" scale="70" fitToHeight="0" orientation="landscape" horizontalDpi="1200" verticalDpi="1200" r:id="rId1"/>
  <headerFooter>
    <oddHeader>&amp;C入力用Excel</oddHeader>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5A9F59B-690B-4DD5-ADF9-40C04E1A02AE}">
          <x14:formula1>
            <xm:f>'各種マスタ（非表示）'!$F$3:$F$3</xm:f>
          </x14:formula1>
          <xm:sqref>F4:F103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79998168889431442"/>
    <pageSetUpPr fitToPage="1"/>
  </sheetPr>
  <dimension ref="A1:O98"/>
  <sheetViews>
    <sheetView showGridLines="0" zoomScaleNormal="100" zoomScaleSheetLayoutView="100" workbookViewId="0">
      <pane ySplit="3" topLeftCell="A4" activePane="bottomLeft" state="frozen"/>
      <selection pane="bottomLeft" activeCell="F13" sqref="F13"/>
    </sheetView>
  </sheetViews>
  <sheetFormatPr defaultColWidth="8.69921875" defaultRowHeight="12" x14ac:dyDescent="0.45"/>
  <cols>
    <col min="1" max="2" width="7.09765625" style="1" bestFit="1" customWidth="1"/>
    <col min="3" max="3" width="6.69921875" style="1" hidden="1" customWidth="1"/>
    <col min="4" max="4" width="16.59765625" style="18" customWidth="1"/>
    <col min="5" max="5" width="30.59765625" style="149" customWidth="1"/>
    <col min="6" max="6" width="17.19921875" style="18" bestFit="1" customWidth="1"/>
    <col min="7" max="7" width="14.09765625" style="208" hidden="1" customWidth="1"/>
    <col min="8" max="8" width="15.59765625" style="21" customWidth="1"/>
    <col min="9" max="11" width="15.59765625" style="147" customWidth="1"/>
    <col min="12" max="12" width="10.59765625" style="22" customWidth="1"/>
    <col min="13" max="13" width="10.59765625" style="23" customWidth="1"/>
    <col min="14" max="14" width="20.59765625" style="148" customWidth="1"/>
    <col min="15" max="15" width="5" style="1" hidden="1" customWidth="1"/>
    <col min="16" max="16384" width="8.69921875" style="1"/>
  </cols>
  <sheetData>
    <row r="1" spans="1:15" ht="14.4" x14ac:dyDescent="0.45">
      <c r="A1" s="12" t="s">
        <v>1395</v>
      </c>
      <c r="D1" s="1"/>
      <c r="E1" s="17"/>
      <c r="F1" s="17"/>
      <c r="G1" s="11"/>
      <c r="H1" s="1"/>
      <c r="I1" s="11"/>
      <c r="J1" s="11"/>
      <c r="K1" s="11"/>
      <c r="L1" s="1"/>
      <c r="M1" s="1"/>
      <c r="N1" s="1"/>
    </row>
    <row r="2" spans="1:15" ht="12.6" customHeight="1" thickBot="1" x14ac:dyDescent="0.5">
      <c r="D2" s="428" t="s">
        <v>1396</v>
      </c>
      <c r="E2" s="407" t="s">
        <v>1397</v>
      </c>
      <c r="F2" s="430" t="s">
        <v>1398</v>
      </c>
      <c r="G2" s="411" t="s">
        <v>1399</v>
      </c>
      <c r="H2" s="188" t="s">
        <v>1291</v>
      </c>
      <c r="I2" s="188" t="s">
        <v>1293</v>
      </c>
      <c r="J2" s="188" t="s">
        <v>1294</v>
      </c>
      <c r="K2" s="188" t="s">
        <v>1400</v>
      </c>
      <c r="L2" s="423" t="s">
        <v>1298</v>
      </c>
      <c r="M2" s="423" t="s">
        <v>1299</v>
      </c>
      <c r="N2" s="419" t="s">
        <v>1300</v>
      </c>
      <c r="O2" s="433" t="s">
        <v>1301</v>
      </c>
    </row>
    <row r="3" spans="1:15" ht="25.5" customHeight="1" thickTop="1" thickBot="1" x14ac:dyDescent="0.5">
      <c r="A3" s="399" t="s">
        <v>732</v>
      </c>
      <c r="B3" s="400"/>
      <c r="C3" s="58" t="s">
        <v>1386</v>
      </c>
      <c r="D3" s="429"/>
      <c r="E3" s="408"/>
      <c r="F3" s="431"/>
      <c r="G3" s="432"/>
      <c r="H3" s="188" t="s">
        <v>150</v>
      </c>
      <c r="I3" s="190" t="s">
        <v>1387</v>
      </c>
      <c r="J3" s="9" t="s">
        <v>1387</v>
      </c>
      <c r="K3" s="6" t="s">
        <v>1323</v>
      </c>
      <c r="L3" s="410"/>
      <c r="M3" s="410"/>
      <c r="N3" s="420"/>
      <c r="O3" s="434"/>
    </row>
    <row r="4" spans="1:15" ht="13.2" thickTop="1" thickBot="1" x14ac:dyDescent="0.5">
      <c r="A4" s="324" t="s">
        <v>1324</v>
      </c>
      <c r="B4" s="230" t="s">
        <v>1325</v>
      </c>
      <c r="C4" s="62" t="s">
        <v>49</v>
      </c>
      <c r="D4" s="325" t="s">
        <v>1401</v>
      </c>
      <c r="E4" s="325" t="s">
        <v>1402</v>
      </c>
      <c r="F4" s="326" t="s">
        <v>1403</v>
      </c>
      <c r="G4" s="198">
        <v>2</v>
      </c>
      <c r="H4" s="220">
        <v>10000000</v>
      </c>
      <c r="I4" s="220">
        <v>0</v>
      </c>
      <c r="J4" s="222">
        <v>0</v>
      </c>
      <c r="K4" s="222"/>
      <c r="L4" s="224"/>
      <c r="M4" s="199"/>
      <c r="N4" s="227" t="s">
        <v>23</v>
      </c>
      <c r="O4" s="212">
        <v>1</v>
      </c>
    </row>
    <row r="5" spans="1:15" ht="13.5" customHeight="1" thickTop="1" thickBot="1" x14ac:dyDescent="0.5">
      <c r="A5" s="324" t="s">
        <v>1336</v>
      </c>
      <c r="B5" s="230" t="s">
        <v>1325</v>
      </c>
      <c r="C5" s="62" t="s">
        <v>22</v>
      </c>
      <c r="D5" s="325" t="s">
        <v>1401</v>
      </c>
      <c r="E5" s="325" t="s">
        <v>1404</v>
      </c>
      <c r="F5" s="326" t="s">
        <v>1405</v>
      </c>
      <c r="G5" s="198">
        <v>3</v>
      </c>
      <c r="H5" s="220">
        <v>30000000</v>
      </c>
      <c r="I5" s="220">
        <v>0</v>
      </c>
      <c r="J5" s="222">
        <v>0</v>
      </c>
      <c r="K5" s="222"/>
      <c r="L5" s="224"/>
      <c r="M5" s="199"/>
      <c r="N5" s="227" t="s">
        <v>23</v>
      </c>
      <c r="O5" s="212">
        <v>1</v>
      </c>
    </row>
    <row r="6" spans="1:15" ht="13.5" customHeight="1" thickTop="1" thickBot="1" x14ac:dyDescent="0.5">
      <c r="A6" s="324" t="s">
        <v>1336</v>
      </c>
      <c r="B6" s="230" t="s">
        <v>1325</v>
      </c>
      <c r="C6" s="62" t="s">
        <v>38</v>
      </c>
      <c r="D6" s="325" t="s">
        <v>1401</v>
      </c>
      <c r="E6" s="325" t="s">
        <v>1406</v>
      </c>
      <c r="F6" s="326" t="s">
        <v>1405</v>
      </c>
      <c r="G6" s="198">
        <v>3</v>
      </c>
      <c r="H6" s="220">
        <v>50000000</v>
      </c>
      <c r="I6" s="220">
        <v>0</v>
      </c>
      <c r="J6" s="222">
        <v>1000000</v>
      </c>
      <c r="K6" s="222"/>
      <c r="L6" s="224"/>
      <c r="M6" s="199"/>
      <c r="N6" s="226" t="s">
        <v>1407</v>
      </c>
      <c r="O6" s="212">
        <v>1</v>
      </c>
    </row>
    <row r="7" spans="1:15" ht="13.5" customHeight="1" thickTop="1" thickBot="1" x14ac:dyDescent="0.5">
      <c r="A7" s="324" t="s">
        <v>1336</v>
      </c>
      <c r="B7" s="230" t="s">
        <v>1325</v>
      </c>
      <c r="C7" s="62" t="s">
        <v>59</v>
      </c>
      <c r="D7" s="325" t="s">
        <v>1401</v>
      </c>
      <c r="E7" s="325" t="s">
        <v>1408</v>
      </c>
      <c r="F7" s="326" t="s">
        <v>1409</v>
      </c>
      <c r="G7" s="198">
        <v>3</v>
      </c>
      <c r="H7" s="220">
        <v>70000000</v>
      </c>
      <c r="I7" s="220">
        <v>0</v>
      </c>
      <c r="J7" s="222">
        <v>0</v>
      </c>
      <c r="K7" s="222"/>
      <c r="L7" s="224"/>
      <c r="M7" s="199"/>
      <c r="N7" s="227" t="s">
        <v>23</v>
      </c>
      <c r="O7" s="212">
        <v>1</v>
      </c>
    </row>
    <row r="8" spans="1:15" ht="13.5" customHeight="1" thickTop="1" thickBot="1" x14ac:dyDescent="0.5">
      <c r="A8" s="324" t="s">
        <v>1336</v>
      </c>
      <c r="B8" s="230" t="s">
        <v>1325</v>
      </c>
      <c r="C8" s="62" t="s">
        <v>72</v>
      </c>
      <c r="D8" s="325" t="s">
        <v>1401</v>
      </c>
      <c r="E8" s="325" t="s">
        <v>1410</v>
      </c>
      <c r="F8" s="326" t="s">
        <v>48</v>
      </c>
      <c r="G8" s="198">
        <v>3</v>
      </c>
      <c r="H8" s="220">
        <v>90000000</v>
      </c>
      <c r="I8" s="220">
        <v>0</v>
      </c>
      <c r="J8" s="222">
        <v>0</v>
      </c>
      <c r="K8" s="222"/>
      <c r="L8" s="224"/>
      <c r="M8" s="199"/>
      <c r="N8" s="227" t="s">
        <v>23</v>
      </c>
      <c r="O8" s="212">
        <v>1</v>
      </c>
    </row>
    <row r="9" spans="1:15" ht="13.5" customHeight="1" thickTop="1" thickBot="1" x14ac:dyDescent="0.5">
      <c r="A9" s="324" t="s">
        <v>1336</v>
      </c>
      <c r="B9" s="230" t="s">
        <v>1325</v>
      </c>
      <c r="C9" s="62" t="s">
        <v>82</v>
      </c>
      <c r="D9" s="325" t="s">
        <v>1401</v>
      </c>
      <c r="E9" s="325" t="s">
        <v>1411</v>
      </c>
      <c r="F9" s="326" t="s">
        <v>48</v>
      </c>
      <c r="G9" s="198">
        <v>3</v>
      </c>
      <c r="H9" s="220">
        <v>110000000</v>
      </c>
      <c r="I9" s="220">
        <v>0</v>
      </c>
      <c r="J9" s="222">
        <v>2000000</v>
      </c>
      <c r="K9" s="222"/>
      <c r="L9" s="224"/>
      <c r="M9" s="199"/>
      <c r="N9" s="226" t="s">
        <v>1407</v>
      </c>
      <c r="O9" s="212">
        <v>1</v>
      </c>
    </row>
    <row r="10" spans="1:15" ht="13.5" customHeight="1" thickTop="1" thickBot="1" x14ac:dyDescent="0.5">
      <c r="A10" s="324" t="s">
        <v>1336</v>
      </c>
      <c r="B10" s="230" t="s">
        <v>1325</v>
      </c>
      <c r="C10" s="62" t="s">
        <v>1412</v>
      </c>
      <c r="D10" s="325" t="s">
        <v>1401</v>
      </c>
      <c r="E10" s="325" t="s">
        <v>1413</v>
      </c>
      <c r="F10" s="326" t="s">
        <v>1414</v>
      </c>
      <c r="G10" s="198">
        <v>3</v>
      </c>
      <c r="H10" s="220">
        <v>130000000</v>
      </c>
      <c r="I10" s="220">
        <v>0</v>
      </c>
      <c r="J10" s="222">
        <v>30000000</v>
      </c>
      <c r="K10" s="222"/>
      <c r="L10" s="224"/>
      <c r="M10" s="199"/>
      <c r="N10" s="226" t="s">
        <v>1407</v>
      </c>
      <c r="O10" s="212">
        <v>1</v>
      </c>
    </row>
    <row r="11" spans="1:15" ht="13.5" customHeight="1" thickTop="1" thickBot="1" x14ac:dyDescent="0.5">
      <c r="A11" s="230" t="s">
        <v>1336</v>
      </c>
      <c r="B11" s="230" t="s">
        <v>1325</v>
      </c>
      <c r="C11" s="62"/>
      <c r="D11" s="227"/>
      <c r="E11" s="227"/>
      <c r="F11" s="200" t="s">
        <v>23</v>
      </c>
      <c r="G11" s="198"/>
      <c r="H11" s="220"/>
      <c r="I11" s="220"/>
      <c r="J11" s="222"/>
      <c r="K11" s="222"/>
      <c r="L11" s="224"/>
      <c r="M11" s="199"/>
      <c r="N11" s="227"/>
      <c r="O11" s="212"/>
    </row>
    <row r="12" spans="1:15" ht="13.5" customHeight="1" thickTop="1" thickBot="1" x14ac:dyDescent="0.5">
      <c r="A12" s="230" t="s">
        <v>1336</v>
      </c>
      <c r="B12" s="230" t="s">
        <v>1325</v>
      </c>
      <c r="C12" s="62"/>
      <c r="D12" s="227"/>
      <c r="E12" s="227"/>
      <c r="F12" s="200" t="s">
        <v>23</v>
      </c>
      <c r="G12" s="198"/>
      <c r="H12" s="220"/>
      <c r="I12" s="220"/>
      <c r="J12" s="222"/>
      <c r="K12" s="222"/>
      <c r="L12" s="224"/>
      <c r="M12" s="199"/>
      <c r="N12" s="227"/>
      <c r="O12" s="212"/>
    </row>
    <row r="13" spans="1:15" ht="13.5" customHeight="1" thickTop="1" thickBot="1" x14ac:dyDescent="0.5">
      <c r="A13" s="230" t="s">
        <v>1336</v>
      </c>
      <c r="B13" s="230" t="s">
        <v>1325</v>
      </c>
      <c r="C13" s="62"/>
      <c r="D13" s="227"/>
      <c r="E13" s="227"/>
      <c r="F13" s="200" t="s">
        <v>23</v>
      </c>
      <c r="G13" s="198"/>
      <c r="H13" s="220"/>
      <c r="I13" s="220"/>
      <c r="J13" s="222"/>
      <c r="K13" s="222"/>
      <c r="L13" s="224"/>
      <c r="M13" s="199"/>
      <c r="N13" s="227"/>
      <c r="O13" s="212"/>
    </row>
    <row r="14" spans="1:15" ht="13.5" customHeight="1" thickTop="1" thickBot="1" x14ac:dyDescent="0.5">
      <c r="A14" s="230" t="s">
        <v>1336</v>
      </c>
      <c r="B14" s="230" t="s">
        <v>1325</v>
      </c>
      <c r="C14" s="62"/>
      <c r="D14" s="227"/>
      <c r="E14" s="227"/>
      <c r="F14" s="200" t="s">
        <v>23</v>
      </c>
      <c r="G14" s="198"/>
      <c r="H14" s="220"/>
      <c r="I14" s="220"/>
      <c r="J14" s="222"/>
      <c r="K14" s="222"/>
      <c r="L14" s="224"/>
      <c r="M14" s="199"/>
      <c r="N14" s="227"/>
      <c r="O14" s="212"/>
    </row>
    <row r="15" spans="1:15" ht="13.5" customHeight="1" thickTop="1" thickBot="1" x14ac:dyDescent="0.5">
      <c r="A15" s="230" t="s">
        <v>1336</v>
      </c>
      <c r="B15" s="230" t="s">
        <v>1325</v>
      </c>
      <c r="C15" s="62"/>
      <c r="D15" s="227"/>
      <c r="E15" s="227"/>
      <c r="F15" s="200" t="s">
        <v>23</v>
      </c>
      <c r="G15" s="198"/>
      <c r="H15" s="220"/>
      <c r="I15" s="220"/>
      <c r="J15" s="222"/>
      <c r="K15" s="222"/>
      <c r="L15" s="224"/>
      <c r="M15" s="199"/>
      <c r="N15" s="227"/>
      <c r="O15" s="212"/>
    </row>
    <row r="16" spans="1:15" ht="13.5" customHeight="1" thickTop="1" thickBot="1" x14ac:dyDescent="0.5">
      <c r="A16" s="230" t="s">
        <v>1336</v>
      </c>
      <c r="B16" s="230" t="s">
        <v>1325</v>
      </c>
      <c r="C16" s="62"/>
      <c r="D16" s="227"/>
      <c r="E16" s="227"/>
      <c r="F16" s="200" t="s">
        <v>23</v>
      </c>
      <c r="G16" s="198"/>
      <c r="H16" s="220"/>
      <c r="I16" s="220"/>
      <c r="J16" s="222"/>
      <c r="K16" s="222"/>
      <c r="L16" s="224"/>
      <c r="M16" s="199"/>
      <c r="N16" s="227"/>
      <c r="O16" s="212"/>
    </row>
    <row r="17" spans="1:15" ht="13.5" customHeight="1" thickTop="1" thickBot="1" x14ac:dyDescent="0.5">
      <c r="A17" s="230" t="s">
        <v>1336</v>
      </c>
      <c r="B17" s="230" t="s">
        <v>1325</v>
      </c>
      <c r="C17" s="62"/>
      <c r="D17" s="227"/>
      <c r="E17" s="227"/>
      <c r="F17" s="200" t="s">
        <v>23</v>
      </c>
      <c r="G17" s="198"/>
      <c r="H17" s="220"/>
      <c r="I17" s="220"/>
      <c r="J17" s="222"/>
      <c r="K17" s="222"/>
      <c r="L17" s="224"/>
      <c r="M17" s="199"/>
      <c r="N17" s="227"/>
      <c r="O17" s="212"/>
    </row>
    <row r="18" spans="1:15" ht="13.5" customHeight="1" thickTop="1" thickBot="1" x14ac:dyDescent="0.5">
      <c r="A18" s="230" t="s">
        <v>1336</v>
      </c>
      <c r="B18" s="230" t="s">
        <v>1325</v>
      </c>
      <c r="C18" s="62"/>
      <c r="D18" s="227"/>
      <c r="E18" s="227"/>
      <c r="F18" s="200" t="s">
        <v>23</v>
      </c>
      <c r="G18" s="198"/>
      <c r="H18" s="220"/>
      <c r="I18" s="220"/>
      <c r="J18" s="222"/>
      <c r="K18" s="222"/>
      <c r="L18" s="224"/>
      <c r="M18" s="199"/>
      <c r="N18" s="227"/>
      <c r="O18" s="212"/>
    </row>
    <row r="19" spans="1:15" ht="13.5" customHeight="1" thickTop="1" thickBot="1" x14ac:dyDescent="0.5">
      <c r="A19" s="230" t="s">
        <v>1336</v>
      </c>
      <c r="B19" s="230" t="s">
        <v>1325</v>
      </c>
      <c r="C19" s="62"/>
      <c r="D19" s="227"/>
      <c r="E19" s="227"/>
      <c r="F19" s="200" t="s">
        <v>23</v>
      </c>
      <c r="G19" s="198"/>
      <c r="H19" s="220"/>
      <c r="I19" s="220"/>
      <c r="J19" s="222"/>
      <c r="K19" s="222"/>
      <c r="L19" s="224"/>
      <c r="M19" s="199"/>
      <c r="N19" s="227"/>
      <c r="O19" s="212"/>
    </row>
    <row r="20" spans="1:15" ht="13.5" customHeight="1" thickTop="1" thickBot="1" x14ac:dyDescent="0.5">
      <c r="A20" s="230" t="s">
        <v>1336</v>
      </c>
      <c r="B20" s="230" t="s">
        <v>1325</v>
      </c>
      <c r="C20" s="62"/>
      <c r="D20" s="227"/>
      <c r="E20" s="227"/>
      <c r="F20" s="200" t="s">
        <v>23</v>
      </c>
      <c r="G20" s="198"/>
      <c r="H20" s="220"/>
      <c r="I20" s="220"/>
      <c r="J20" s="222"/>
      <c r="K20" s="222"/>
      <c r="L20" s="224"/>
      <c r="M20" s="199"/>
      <c r="N20" s="227"/>
      <c r="O20" s="212"/>
    </row>
    <row r="21" spans="1:15" ht="13.5" customHeight="1" thickTop="1" thickBot="1" x14ac:dyDescent="0.5">
      <c r="A21" s="230" t="s">
        <v>1336</v>
      </c>
      <c r="B21" s="230" t="s">
        <v>1325</v>
      </c>
      <c r="C21" s="62"/>
      <c r="D21" s="227"/>
      <c r="E21" s="227"/>
      <c r="F21" s="200" t="s">
        <v>23</v>
      </c>
      <c r="G21" s="198"/>
      <c r="H21" s="220"/>
      <c r="I21" s="220"/>
      <c r="J21" s="222"/>
      <c r="K21" s="222"/>
      <c r="L21" s="224"/>
      <c r="M21" s="199"/>
      <c r="N21" s="227"/>
      <c r="O21" s="212"/>
    </row>
    <row r="22" spans="1:15" ht="13.5" customHeight="1" thickTop="1" thickBot="1" x14ac:dyDescent="0.5">
      <c r="A22" s="230" t="s">
        <v>1336</v>
      </c>
      <c r="B22" s="230" t="s">
        <v>1325</v>
      </c>
      <c r="C22" s="62"/>
      <c r="D22" s="227"/>
      <c r="E22" s="227"/>
      <c r="F22" s="200" t="s">
        <v>23</v>
      </c>
      <c r="G22" s="198"/>
      <c r="H22" s="220"/>
      <c r="I22" s="220"/>
      <c r="J22" s="222"/>
      <c r="K22" s="222"/>
      <c r="L22" s="224"/>
      <c r="M22" s="199"/>
      <c r="N22" s="227"/>
      <c r="O22" s="212"/>
    </row>
    <row r="23" spans="1:15" ht="13.5" customHeight="1" thickTop="1" thickBot="1" x14ac:dyDescent="0.5">
      <c r="A23" s="230" t="s">
        <v>1336</v>
      </c>
      <c r="B23" s="230" t="s">
        <v>1325</v>
      </c>
      <c r="C23" s="62"/>
      <c r="D23" s="227"/>
      <c r="E23" s="227"/>
      <c r="F23" s="200" t="s">
        <v>23</v>
      </c>
      <c r="G23" s="198"/>
      <c r="H23" s="220"/>
      <c r="I23" s="220"/>
      <c r="J23" s="222"/>
      <c r="K23" s="222"/>
      <c r="L23" s="224"/>
      <c r="M23" s="199"/>
      <c r="N23" s="227"/>
      <c r="O23" s="212"/>
    </row>
    <row r="24" spans="1:15" ht="13.5" customHeight="1" thickTop="1" thickBot="1" x14ac:dyDescent="0.5">
      <c r="A24" s="230" t="s">
        <v>1336</v>
      </c>
      <c r="B24" s="230" t="s">
        <v>1325</v>
      </c>
      <c r="C24" s="62"/>
      <c r="D24" s="227"/>
      <c r="E24" s="227"/>
      <c r="F24" s="200" t="s">
        <v>23</v>
      </c>
      <c r="G24" s="198"/>
      <c r="H24" s="220"/>
      <c r="I24" s="220"/>
      <c r="J24" s="222"/>
      <c r="K24" s="222"/>
      <c r="L24" s="224"/>
      <c r="M24" s="199"/>
      <c r="N24" s="227"/>
      <c r="O24" s="212"/>
    </row>
    <row r="25" spans="1:15" ht="13.5" customHeight="1" thickTop="1" thickBot="1" x14ac:dyDescent="0.5">
      <c r="A25" s="230" t="s">
        <v>1336</v>
      </c>
      <c r="B25" s="230" t="s">
        <v>1325</v>
      </c>
      <c r="C25" s="62"/>
      <c r="D25" s="227"/>
      <c r="E25" s="227"/>
      <c r="F25" s="200" t="s">
        <v>23</v>
      </c>
      <c r="G25" s="198"/>
      <c r="H25" s="220"/>
      <c r="I25" s="220"/>
      <c r="J25" s="222"/>
      <c r="K25" s="222"/>
      <c r="L25" s="224"/>
      <c r="M25" s="199"/>
      <c r="N25" s="227"/>
      <c r="O25" s="212"/>
    </row>
    <row r="26" spans="1:15" ht="13.5" customHeight="1" thickTop="1" thickBot="1" x14ac:dyDescent="0.5">
      <c r="A26" s="230" t="s">
        <v>1336</v>
      </c>
      <c r="B26" s="230" t="s">
        <v>1325</v>
      </c>
      <c r="C26" s="62"/>
      <c r="D26" s="227"/>
      <c r="E26" s="227"/>
      <c r="F26" s="200" t="s">
        <v>23</v>
      </c>
      <c r="G26" s="198"/>
      <c r="H26" s="220"/>
      <c r="I26" s="220"/>
      <c r="J26" s="222"/>
      <c r="K26" s="222"/>
      <c r="L26" s="224"/>
      <c r="M26" s="199"/>
      <c r="N26" s="227"/>
      <c r="O26" s="212"/>
    </row>
    <row r="27" spans="1:15" ht="13.5" customHeight="1" thickTop="1" thickBot="1" x14ac:dyDescent="0.5">
      <c r="A27" s="230" t="s">
        <v>1336</v>
      </c>
      <c r="B27" s="230" t="s">
        <v>1325</v>
      </c>
      <c r="C27" s="62"/>
      <c r="D27" s="227"/>
      <c r="E27" s="227"/>
      <c r="F27" s="200" t="s">
        <v>23</v>
      </c>
      <c r="G27" s="198"/>
      <c r="H27" s="220"/>
      <c r="I27" s="220"/>
      <c r="J27" s="222"/>
      <c r="K27" s="222"/>
      <c r="L27" s="224"/>
      <c r="M27" s="199"/>
      <c r="N27" s="227"/>
      <c r="O27" s="212"/>
    </row>
    <row r="28" spans="1:15" ht="13.5" customHeight="1" thickTop="1" thickBot="1" x14ac:dyDescent="0.5">
      <c r="A28" s="230" t="s">
        <v>1336</v>
      </c>
      <c r="B28" s="230" t="s">
        <v>1325</v>
      </c>
      <c r="C28" s="62"/>
      <c r="D28" s="227"/>
      <c r="E28" s="227"/>
      <c r="F28" s="200" t="s">
        <v>23</v>
      </c>
      <c r="G28" s="198"/>
      <c r="H28" s="220"/>
      <c r="I28" s="220"/>
      <c r="J28" s="222"/>
      <c r="K28" s="222"/>
      <c r="L28" s="224"/>
      <c r="M28" s="199"/>
      <c r="N28" s="227"/>
      <c r="O28" s="212"/>
    </row>
    <row r="29" spans="1:15" ht="13.5" customHeight="1" thickTop="1" thickBot="1" x14ac:dyDescent="0.5">
      <c r="A29" s="230" t="s">
        <v>1336</v>
      </c>
      <c r="B29" s="230" t="s">
        <v>1325</v>
      </c>
      <c r="C29" s="62"/>
      <c r="D29" s="227"/>
      <c r="E29" s="227"/>
      <c r="F29" s="200" t="s">
        <v>23</v>
      </c>
      <c r="G29" s="198"/>
      <c r="H29" s="220"/>
      <c r="I29" s="220"/>
      <c r="J29" s="222"/>
      <c r="K29" s="222"/>
      <c r="L29" s="224"/>
      <c r="M29" s="199"/>
      <c r="N29" s="227"/>
      <c r="O29" s="212"/>
    </row>
    <row r="30" spans="1:15" ht="13.5" customHeight="1" thickTop="1" thickBot="1" x14ac:dyDescent="0.5">
      <c r="A30" s="230" t="s">
        <v>1336</v>
      </c>
      <c r="B30" s="230" t="s">
        <v>1325</v>
      </c>
      <c r="C30" s="62"/>
      <c r="D30" s="227"/>
      <c r="E30" s="227"/>
      <c r="F30" s="200" t="s">
        <v>23</v>
      </c>
      <c r="G30" s="198"/>
      <c r="H30" s="220"/>
      <c r="I30" s="220"/>
      <c r="J30" s="222"/>
      <c r="K30" s="222"/>
      <c r="L30" s="224"/>
      <c r="M30" s="199"/>
      <c r="N30" s="227"/>
      <c r="O30" s="212"/>
    </row>
    <row r="31" spans="1:15" ht="13.5" customHeight="1" thickTop="1" thickBot="1" x14ac:dyDescent="0.5">
      <c r="A31" s="230" t="s">
        <v>1336</v>
      </c>
      <c r="B31" s="230" t="s">
        <v>1325</v>
      </c>
      <c r="C31" s="62"/>
      <c r="D31" s="227"/>
      <c r="E31" s="227"/>
      <c r="F31" s="200" t="s">
        <v>23</v>
      </c>
      <c r="G31" s="198"/>
      <c r="H31" s="220"/>
      <c r="I31" s="220"/>
      <c r="J31" s="222"/>
      <c r="K31" s="222"/>
      <c r="L31" s="224"/>
      <c r="M31" s="199"/>
      <c r="N31" s="227"/>
      <c r="O31" s="212"/>
    </row>
    <row r="32" spans="1:15" ht="13.5" customHeight="1" thickTop="1" thickBot="1" x14ac:dyDescent="0.5">
      <c r="A32" s="230" t="s">
        <v>1336</v>
      </c>
      <c r="B32" s="230" t="s">
        <v>1325</v>
      </c>
      <c r="C32" s="62"/>
      <c r="D32" s="227"/>
      <c r="E32" s="227"/>
      <c r="F32" s="200" t="s">
        <v>23</v>
      </c>
      <c r="G32" s="198"/>
      <c r="H32" s="220"/>
      <c r="I32" s="220"/>
      <c r="J32" s="222"/>
      <c r="K32" s="222"/>
      <c r="L32" s="224"/>
      <c r="M32" s="199"/>
      <c r="N32" s="227"/>
      <c r="O32" s="212"/>
    </row>
    <row r="33" spans="1:15" ht="13.5" customHeight="1" thickTop="1" thickBot="1" x14ac:dyDescent="0.5">
      <c r="A33" s="230" t="s">
        <v>1336</v>
      </c>
      <c r="B33" s="230" t="s">
        <v>1325</v>
      </c>
      <c r="C33" s="62"/>
      <c r="D33" s="227"/>
      <c r="E33" s="227"/>
      <c r="F33" s="200" t="s">
        <v>23</v>
      </c>
      <c r="G33" s="198"/>
      <c r="H33" s="220"/>
      <c r="I33" s="220"/>
      <c r="J33" s="222"/>
      <c r="K33" s="222"/>
      <c r="L33" s="224"/>
      <c r="M33" s="199"/>
      <c r="N33" s="227"/>
      <c r="O33" s="212"/>
    </row>
    <row r="34" spans="1:15" ht="13.5" customHeight="1" thickTop="1" thickBot="1" x14ac:dyDescent="0.5">
      <c r="A34" s="230" t="s">
        <v>1336</v>
      </c>
      <c r="B34" s="230" t="s">
        <v>1325</v>
      </c>
      <c r="C34" s="62"/>
      <c r="D34" s="227"/>
      <c r="E34" s="227"/>
      <c r="F34" s="200" t="s">
        <v>23</v>
      </c>
      <c r="G34" s="198"/>
      <c r="H34" s="220"/>
      <c r="I34" s="220"/>
      <c r="J34" s="222"/>
      <c r="K34" s="222"/>
      <c r="L34" s="224"/>
      <c r="M34" s="199"/>
      <c r="N34" s="227"/>
      <c r="O34" s="212"/>
    </row>
    <row r="35" spans="1:15" ht="13.5" customHeight="1" thickTop="1" thickBot="1" x14ac:dyDescent="0.5">
      <c r="A35" s="230" t="s">
        <v>1336</v>
      </c>
      <c r="B35" s="230" t="s">
        <v>1325</v>
      </c>
      <c r="C35" s="62"/>
      <c r="D35" s="227"/>
      <c r="E35" s="227"/>
      <c r="F35" s="200" t="s">
        <v>23</v>
      </c>
      <c r="G35" s="198"/>
      <c r="H35" s="220"/>
      <c r="I35" s="220"/>
      <c r="J35" s="222"/>
      <c r="K35" s="222"/>
      <c r="L35" s="224"/>
      <c r="M35" s="199"/>
      <c r="N35" s="227"/>
      <c r="O35" s="212"/>
    </row>
    <row r="36" spans="1:15" ht="13.5" customHeight="1" thickTop="1" thickBot="1" x14ac:dyDescent="0.5">
      <c r="A36" s="230" t="s">
        <v>1336</v>
      </c>
      <c r="B36" s="230" t="s">
        <v>1325</v>
      </c>
      <c r="C36" s="62"/>
      <c r="D36" s="227"/>
      <c r="E36" s="227"/>
      <c r="F36" s="200" t="s">
        <v>23</v>
      </c>
      <c r="G36" s="198"/>
      <c r="H36" s="220"/>
      <c r="I36" s="220"/>
      <c r="J36" s="222"/>
      <c r="K36" s="222"/>
      <c r="L36" s="224"/>
      <c r="M36" s="199"/>
      <c r="N36" s="227"/>
      <c r="O36" s="212"/>
    </row>
    <row r="37" spans="1:15" ht="13.5" customHeight="1" thickTop="1" thickBot="1" x14ac:dyDescent="0.5">
      <c r="A37" s="230" t="s">
        <v>1336</v>
      </c>
      <c r="B37" s="230" t="s">
        <v>1325</v>
      </c>
      <c r="C37" s="62"/>
      <c r="D37" s="227"/>
      <c r="E37" s="227"/>
      <c r="F37" s="200" t="s">
        <v>23</v>
      </c>
      <c r="G37" s="198"/>
      <c r="H37" s="220"/>
      <c r="I37" s="220"/>
      <c r="J37" s="222"/>
      <c r="K37" s="222"/>
      <c r="L37" s="224"/>
      <c r="M37" s="199"/>
      <c r="N37" s="227"/>
      <c r="O37" s="212"/>
    </row>
    <row r="38" spans="1:15" ht="13.5" customHeight="1" thickTop="1" thickBot="1" x14ac:dyDescent="0.5">
      <c r="A38" s="230" t="s">
        <v>1336</v>
      </c>
      <c r="B38" s="230" t="s">
        <v>1325</v>
      </c>
      <c r="C38" s="62"/>
      <c r="D38" s="227"/>
      <c r="E38" s="227"/>
      <c r="F38" s="200" t="s">
        <v>23</v>
      </c>
      <c r="G38" s="198"/>
      <c r="H38" s="220"/>
      <c r="I38" s="220"/>
      <c r="J38" s="222"/>
      <c r="K38" s="222"/>
      <c r="L38" s="224"/>
      <c r="M38" s="199"/>
      <c r="N38" s="227"/>
      <c r="O38" s="212"/>
    </row>
    <row r="39" spans="1:15" ht="13.5" customHeight="1" thickTop="1" thickBot="1" x14ac:dyDescent="0.5">
      <c r="A39" s="230" t="s">
        <v>1336</v>
      </c>
      <c r="B39" s="230" t="s">
        <v>1325</v>
      </c>
      <c r="C39" s="62"/>
      <c r="D39" s="227"/>
      <c r="E39" s="227"/>
      <c r="F39" s="200" t="s">
        <v>23</v>
      </c>
      <c r="G39" s="198"/>
      <c r="H39" s="220"/>
      <c r="I39" s="220"/>
      <c r="J39" s="222"/>
      <c r="K39" s="222"/>
      <c r="L39" s="224"/>
      <c r="M39" s="199"/>
      <c r="N39" s="227"/>
      <c r="O39" s="212"/>
    </row>
    <row r="40" spans="1:15" ht="13.5" customHeight="1" thickTop="1" thickBot="1" x14ac:dyDescent="0.5">
      <c r="A40" s="230" t="s">
        <v>1336</v>
      </c>
      <c r="B40" s="230" t="s">
        <v>1325</v>
      </c>
      <c r="C40" s="62"/>
      <c r="D40" s="227"/>
      <c r="E40" s="227"/>
      <c r="F40" s="200" t="s">
        <v>23</v>
      </c>
      <c r="G40" s="198"/>
      <c r="H40" s="220"/>
      <c r="I40" s="220"/>
      <c r="J40" s="222"/>
      <c r="K40" s="222"/>
      <c r="L40" s="224"/>
      <c r="M40" s="199"/>
      <c r="N40" s="227"/>
      <c r="O40" s="212"/>
    </row>
    <row r="41" spans="1:15" ht="13.5" customHeight="1" thickTop="1" thickBot="1" x14ac:dyDescent="0.5">
      <c r="A41" s="230" t="s">
        <v>1336</v>
      </c>
      <c r="B41" s="230" t="s">
        <v>1325</v>
      </c>
      <c r="C41" s="62"/>
      <c r="D41" s="227"/>
      <c r="E41" s="227"/>
      <c r="F41" s="200" t="s">
        <v>23</v>
      </c>
      <c r="G41" s="198"/>
      <c r="H41" s="220"/>
      <c r="I41" s="220"/>
      <c r="J41" s="222"/>
      <c r="K41" s="222"/>
      <c r="L41" s="224"/>
      <c r="M41" s="199"/>
      <c r="N41" s="227"/>
      <c r="O41" s="212"/>
    </row>
    <row r="42" spans="1:15" ht="13.5" customHeight="1" thickTop="1" thickBot="1" x14ac:dyDescent="0.5">
      <c r="A42" s="230" t="s">
        <v>1336</v>
      </c>
      <c r="B42" s="230" t="s">
        <v>1325</v>
      </c>
      <c r="C42" s="62"/>
      <c r="D42" s="227"/>
      <c r="E42" s="227"/>
      <c r="F42" s="200" t="s">
        <v>23</v>
      </c>
      <c r="G42" s="198"/>
      <c r="H42" s="220"/>
      <c r="I42" s="220"/>
      <c r="J42" s="222"/>
      <c r="K42" s="222"/>
      <c r="L42" s="224"/>
      <c r="M42" s="199"/>
      <c r="N42" s="227"/>
      <c r="O42" s="212"/>
    </row>
    <row r="43" spans="1:15" ht="13.5" customHeight="1" thickTop="1" thickBot="1" x14ac:dyDescent="0.5">
      <c r="A43" s="230" t="s">
        <v>1336</v>
      </c>
      <c r="B43" s="230" t="s">
        <v>1325</v>
      </c>
      <c r="C43" s="62"/>
      <c r="D43" s="227"/>
      <c r="E43" s="227"/>
      <c r="F43" s="200" t="s">
        <v>23</v>
      </c>
      <c r="G43" s="198"/>
      <c r="H43" s="220"/>
      <c r="I43" s="220"/>
      <c r="J43" s="222"/>
      <c r="K43" s="222"/>
      <c r="L43" s="224"/>
      <c r="M43" s="199"/>
      <c r="N43" s="227"/>
      <c r="O43" s="212"/>
    </row>
    <row r="44" spans="1:15" ht="13.5" customHeight="1" thickTop="1" thickBot="1" x14ac:dyDescent="0.5">
      <c r="A44" s="230" t="s">
        <v>1336</v>
      </c>
      <c r="B44" s="230" t="s">
        <v>1325</v>
      </c>
      <c r="C44" s="62"/>
      <c r="D44" s="227"/>
      <c r="E44" s="227"/>
      <c r="F44" s="200" t="s">
        <v>23</v>
      </c>
      <c r="G44" s="198"/>
      <c r="H44" s="220"/>
      <c r="I44" s="220"/>
      <c r="J44" s="222"/>
      <c r="K44" s="222"/>
      <c r="L44" s="224"/>
      <c r="M44" s="199"/>
      <c r="N44" s="227"/>
      <c r="O44" s="212"/>
    </row>
    <row r="45" spans="1:15" ht="13.5" customHeight="1" thickTop="1" thickBot="1" x14ac:dyDescent="0.5">
      <c r="A45" s="230" t="s">
        <v>1336</v>
      </c>
      <c r="B45" s="230" t="s">
        <v>1325</v>
      </c>
      <c r="C45" s="62"/>
      <c r="D45" s="227"/>
      <c r="E45" s="227"/>
      <c r="F45" s="200" t="s">
        <v>23</v>
      </c>
      <c r="G45" s="198"/>
      <c r="H45" s="220"/>
      <c r="I45" s="220"/>
      <c r="J45" s="222"/>
      <c r="K45" s="222"/>
      <c r="L45" s="224"/>
      <c r="M45" s="199"/>
      <c r="N45" s="227"/>
      <c r="O45" s="212"/>
    </row>
    <row r="46" spans="1:15" ht="13.5" customHeight="1" thickTop="1" thickBot="1" x14ac:dyDescent="0.5">
      <c r="A46" s="230" t="s">
        <v>1336</v>
      </c>
      <c r="B46" s="230" t="s">
        <v>1325</v>
      </c>
      <c r="C46" s="62"/>
      <c r="D46" s="227"/>
      <c r="E46" s="227"/>
      <c r="F46" s="200" t="s">
        <v>23</v>
      </c>
      <c r="G46" s="198"/>
      <c r="H46" s="220"/>
      <c r="I46" s="220"/>
      <c r="J46" s="222"/>
      <c r="K46" s="222"/>
      <c r="L46" s="224"/>
      <c r="M46" s="199"/>
      <c r="N46" s="227"/>
      <c r="O46" s="212"/>
    </row>
    <row r="47" spans="1:15" ht="13.5" customHeight="1" thickTop="1" thickBot="1" x14ac:dyDescent="0.5">
      <c r="A47" s="230" t="s">
        <v>1336</v>
      </c>
      <c r="B47" s="230" t="s">
        <v>1325</v>
      </c>
      <c r="C47" s="62"/>
      <c r="D47" s="227"/>
      <c r="E47" s="227"/>
      <c r="F47" s="200" t="s">
        <v>23</v>
      </c>
      <c r="G47" s="198"/>
      <c r="H47" s="220"/>
      <c r="I47" s="220"/>
      <c r="J47" s="222"/>
      <c r="K47" s="222"/>
      <c r="L47" s="224"/>
      <c r="M47" s="199"/>
      <c r="N47" s="227"/>
      <c r="O47" s="212"/>
    </row>
    <row r="48" spans="1:15" ht="13.5" customHeight="1" thickTop="1" thickBot="1" x14ac:dyDescent="0.5">
      <c r="A48" s="230" t="s">
        <v>1336</v>
      </c>
      <c r="B48" s="230" t="s">
        <v>1325</v>
      </c>
      <c r="C48" s="62"/>
      <c r="D48" s="227"/>
      <c r="E48" s="227"/>
      <c r="F48" s="200" t="s">
        <v>23</v>
      </c>
      <c r="G48" s="198"/>
      <c r="H48" s="220"/>
      <c r="I48" s="220"/>
      <c r="J48" s="222"/>
      <c r="K48" s="222"/>
      <c r="L48" s="224"/>
      <c r="M48" s="199"/>
      <c r="N48" s="227"/>
      <c r="O48" s="212"/>
    </row>
    <row r="49" spans="1:15" ht="13.5" customHeight="1" thickTop="1" thickBot="1" x14ac:dyDescent="0.5">
      <c r="A49" s="230" t="s">
        <v>1336</v>
      </c>
      <c r="B49" s="230" t="s">
        <v>1325</v>
      </c>
      <c r="C49" s="62"/>
      <c r="D49" s="227"/>
      <c r="E49" s="227"/>
      <c r="F49" s="200" t="s">
        <v>23</v>
      </c>
      <c r="G49" s="198"/>
      <c r="H49" s="220"/>
      <c r="I49" s="220"/>
      <c r="J49" s="222"/>
      <c r="K49" s="222"/>
      <c r="L49" s="224"/>
      <c r="M49" s="199"/>
      <c r="N49" s="227"/>
      <c r="O49" s="212"/>
    </row>
    <row r="50" spans="1:15" ht="13.5" customHeight="1" thickTop="1" thickBot="1" x14ac:dyDescent="0.5">
      <c r="A50" s="230" t="s">
        <v>1336</v>
      </c>
      <c r="B50" s="230" t="s">
        <v>1325</v>
      </c>
      <c r="C50" s="62"/>
      <c r="D50" s="227"/>
      <c r="E50" s="227"/>
      <c r="F50" s="200" t="s">
        <v>23</v>
      </c>
      <c r="G50" s="198"/>
      <c r="H50" s="220"/>
      <c r="I50" s="220"/>
      <c r="J50" s="222"/>
      <c r="K50" s="222"/>
      <c r="L50" s="224"/>
      <c r="M50" s="199"/>
      <c r="N50" s="227"/>
      <c r="O50" s="212"/>
    </row>
    <row r="51" spans="1:15" ht="13.5" customHeight="1" thickTop="1" thickBot="1" x14ac:dyDescent="0.5">
      <c r="A51" s="230" t="s">
        <v>1336</v>
      </c>
      <c r="B51" s="230" t="s">
        <v>1325</v>
      </c>
      <c r="C51" s="62"/>
      <c r="D51" s="227"/>
      <c r="E51" s="227"/>
      <c r="F51" s="200" t="s">
        <v>23</v>
      </c>
      <c r="G51" s="198"/>
      <c r="H51" s="220"/>
      <c r="I51" s="220"/>
      <c r="J51" s="222"/>
      <c r="K51" s="222"/>
      <c r="L51" s="224"/>
      <c r="M51" s="199"/>
      <c r="N51" s="227"/>
      <c r="O51" s="212"/>
    </row>
    <row r="52" spans="1:15" ht="13.5" customHeight="1" thickTop="1" thickBot="1" x14ac:dyDescent="0.5">
      <c r="A52" s="230" t="s">
        <v>1336</v>
      </c>
      <c r="B52" s="230" t="s">
        <v>1325</v>
      </c>
      <c r="C52" s="62"/>
      <c r="D52" s="227"/>
      <c r="E52" s="227"/>
      <c r="F52" s="200" t="s">
        <v>23</v>
      </c>
      <c r="G52" s="198"/>
      <c r="H52" s="220"/>
      <c r="I52" s="220"/>
      <c r="J52" s="222"/>
      <c r="K52" s="222"/>
      <c r="L52" s="224"/>
      <c r="M52" s="199"/>
      <c r="N52" s="227"/>
      <c r="O52" s="212"/>
    </row>
    <row r="53" spans="1:15" ht="13.5" customHeight="1" thickTop="1" thickBot="1" x14ac:dyDescent="0.5">
      <c r="A53" s="230" t="s">
        <v>1336</v>
      </c>
      <c r="B53" s="230" t="s">
        <v>1325</v>
      </c>
      <c r="C53" s="62"/>
      <c r="D53" s="227"/>
      <c r="E53" s="227"/>
      <c r="F53" s="200" t="s">
        <v>23</v>
      </c>
      <c r="G53" s="198"/>
      <c r="H53" s="220"/>
      <c r="I53" s="220"/>
      <c r="J53" s="222"/>
      <c r="K53" s="222"/>
      <c r="L53" s="224"/>
      <c r="M53" s="199"/>
      <c r="N53" s="227"/>
      <c r="O53" s="212"/>
    </row>
    <row r="54" spans="1:15" ht="13.5" customHeight="1" thickTop="1" thickBot="1" x14ac:dyDescent="0.5">
      <c r="A54" s="230" t="s">
        <v>1336</v>
      </c>
      <c r="B54" s="230" t="s">
        <v>1325</v>
      </c>
      <c r="C54" s="62"/>
      <c r="D54" s="227"/>
      <c r="E54" s="227"/>
      <c r="F54" s="200" t="s">
        <v>23</v>
      </c>
      <c r="G54" s="198"/>
      <c r="H54" s="220"/>
      <c r="I54" s="220"/>
      <c r="J54" s="222"/>
      <c r="K54" s="222"/>
      <c r="L54" s="224"/>
      <c r="M54" s="199"/>
      <c r="N54" s="227"/>
      <c r="O54" s="212"/>
    </row>
    <row r="55" spans="1:15" ht="13.5" customHeight="1" thickTop="1" thickBot="1" x14ac:dyDescent="0.5">
      <c r="A55" s="230" t="s">
        <v>1336</v>
      </c>
      <c r="B55" s="230" t="s">
        <v>1325</v>
      </c>
      <c r="C55" s="62"/>
      <c r="D55" s="227"/>
      <c r="E55" s="227"/>
      <c r="F55" s="200" t="s">
        <v>23</v>
      </c>
      <c r="G55" s="198"/>
      <c r="H55" s="220"/>
      <c r="I55" s="220"/>
      <c r="J55" s="222"/>
      <c r="K55" s="222"/>
      <c r="L55" s="224"/>
      <c r="M55" s="199"/>
      <c r="N55" s="227"/>
      <c r="O55" s="212"/>
    </row>
    <row r="56" spans="1:15" ht="13.5" customHeight="1" thickTop="1" thickBot="1" x14ac:dyDescent="0.5">
      <c r="A56" s="230" t="s">
        <v>1336</v>
      </c>
      <c r="B56" s="230" t="s">
        <v>1325</v>
      </c>
      <c r="C56" s="62"/>
      <c r="D56" s="227"/>
      <c r="E56" s="227"/>
      <c r="F56" s="200" t="s">
        <v>23</v>
      </c>
      <c r="G56" s="198"/>
      <c r="H56" s="220"/>
      <c r="I56" s="220"/>
      <c r="J56" s="222"/>
      <c r="K56" s="222"/>
      <c r="L56" s="224"/>
      <c r="M56" s="199"/>
      <c r="N56" s="227"/>
      <c r="O56" s="212"/>
    </row>
    <row r="57" spans="1:15" ht="13.5" customHeight="1" thickTop="1" thickBot="1" x14ac:dyDescent="0.5">
      <c r="A57" s="230" t="s">
        <v>1336</v>
      </c>
      <c r="B57" s="230" t="s">
        <v>1325</v>
      </c>
      <c r="C57" s="62"/>
      <c r="D57" s="227"/>
      <c r="E57" s="227"/>
      <c r="F57" s="200" t="s">
        <v>23</v>
      </c>
      <c r="G57" s="198"/>
      <c r="H57" s="220"/>
      <c r="I57" s="220"/>
      <c r="J57" s="222"/>
      <c r="K57" s="222"/>
      <c r="L57" s="224"/>
      <c r="M57" s="199"/>
      <c r="N57" s="227"/>
      <c r="O57" s="212"/>
    </row>
    <row r="58" spans="1:15" ht="13.5" customHeight="1" thickTop="1" thickBot="1" x14ac:dyDescent="0.5">
      <c r="A58" s="230" t="s">
        <v>1336</v>
      </c>
      <c r="B58" s="230" t="s">
        <v>1325</v>
      </c>
      <c r="C58" s="62"/>
      <c r="D58" s="227"/>
      <c r="E58" s="227"/>
      <c r="F58" s="200" t="s">
        <v>23</v>
      </c>
      <c r="G58" s="198"/>
      <c r="H58" s="220"/>
      <c r="I58" s="220"/>
      <c r="J58" s="222"/>
      <c r="K58" s="222"/>
      <c r="L58" s="224"/>
      <c r="M58" s="199"/>
      <c r="N58" s="227"/>
      <c r="O58" s="212"/>
    </row>
    <row r="59" spans="1:15" ht="13.5" customHeight="1" thickTop="1" thickBot="1" x14ac:dyDescent="0.5">
      <c r="A59" s="230" t="s">
        <v>1336</v>
      </c>
      <c r="B59" s="230" t="s">
        <v>1325</v>
      </c>
      <c r="C59" s="62"/>
      <c r="D59" s="227"/>
      <c r="E59" s="227"/>
      <c r="F59" s="200" t="s">
        <v>23</v>
      </c>
      <c r="G59" s="198"/>
      <c r="H59" s="220"/>
      <c r="I59" s="220"/>
      <c r="J59" s="222"/>
      <c r="K59" s="222"/>
      <c r="L59" s="224"/>
      <c r="M59" s="199"/>
      <c r="N59" s="227"/>
      <c r="O59" s="212"/>
    </row>
    <row r="60" spans="1:15" ht="13.5" customHeight="1" thickTop="1" thickBot="1" x14ac:dyDescent="0.5">
      <c r="A60" s="230" t="s">
        <v>1336</v>
      </c>
      <c r="B60" s="230" t="s">
        <v>1325</v>
      </c>
      <c r="C60" s="62"/>
      <c r="D60" s="227"/>
      <c r="E60" s="227"/>
      <c r="F60" s="200" t="s">
        <v>23</v>
      </c>
      <c r="G60" s="198"/>
      <c r="H60" s="220"/>
      <c r="I60" s="220"/>
      <c r="J60" s="222"/>
      <c r="K60" s="222"/>
      <c r="L60" s="224"/>
      <c r="M60" s="199"/>
      <c r="N60" s="227"/>
      <c r="O60" s="212"/>
    </row>
    <row r="61" spans="1:15" ht="13.5" customHeight="1" thickTop="1" thickBot="1" x14ac:dyDescent="0.5">
      <c r="A61" s="230" t="s">
        <v>1336</v>
      </c>
      <c r="B61" s="230" t="s">
        <v>1325</v>
      </c>
      <c r="C61" s="62"/>
      <c r="D61" s="227"/>
      <c r="E61" s="227"/>
      <c r="F61" s="200" t="s">
        <v>23</v>
      </c>
      <c r="G61" s="198"/>
      <c r="H61" s="220"/>
      <c r="I61" s="220"/>
      <c r="J61" s="222"/>
      <c r="K61" s="222"/>
      <c r="L61" s="224"/>
      <c r="M61" s="199"/>
      <c r="N61" s="227"/>
      <c r="O61" s="212"/>
    </row>
    <row r="62" spans="1:15" ht="13.5" customHeight="1" thickTop="1" thickBot="1" x14ac:dyDescent="0.5">
      <c r="A62" s="230" t="s">
        <v>1336</v>
      </c>
      <c r="B62" s="230" t="s">
        <v>1325</v>
      </c>
      <c r="C62" s="62"/>
      <c r="D62" s="227"/>
      <c r="E62" s="227"/>
      <c r="F62" s="200" t="s">
        <v>23</v>
      </c>
      <c r="G62" s="198"/>
      <c r="H62" s="220"/>
      <c r="I62" s="220"/>
      <c r="J62" s="222"/>
      <c r="K62" s="222"/>
      <c r="L62" s="224"/>
      <c r="M62" s="199"/>
      <c r="N62" s="227"/>
      <c r="O62" s="212"/>
    </row>
    <row r="63" spans="1:15" ht="13.5" customHeight="1" thickTop="1" thickBot="1" x14ac:dyDescent="0.5">
      <c r="A63" s="230" t="s">
        <v>1336</v>
      </c>
      <c r="B63" s="230" t="s">
        <v>1325</v>
      </c>
      <c r="C63" s="62"/>
      <c r="D63" s="227"/>
      <c r="E63" s="227"/>
      <c r="F63" s="200" t="s">
        <v>23</v>
      </c>
      <c r="G63" s="198"/>
      <c r="H63" s="220"/>
      <c r="I63" s="220"/>
      <c r="J63" s="222"/>
      <c r="K63" s="222"/>
      <c r="L63" s="224"/>
      <c r="M63" s="199"/>
      <c r="N63" s="227"/>
      <c r="O63" s="212"/>
    </row>
    <row r="64" spans="1:15" ht="13.5" customHeight="1" thickTop="1" thickBot="1" x14ac:dyDescent="0.5">
      <c r="A64" s="230" t="s">
        <v>1336</v>
      </c>
      <c r="B64" s="230" t="s">
        <v>1325</v>
      </c>
      <c r="C64" s="62"/>
      <c r="D64" s="227"/>
      <c r="E64" s="227"/>
      <c r="F64" s="200" t="s">
        <v>23</v>
      </c>
      <c r="G64" s="198"/>
      <c r="H64" s="220"/>
      <c r="I64" s="220"/>
      <c r="J64" s="222"/>
      <c r="K64" s="222"/>
      <c r="L64" s="224"/>
      <c r="M64" s="199"/>
      <c r="N64" s="227"/>
      <c r="O64" s="212"/>
    </row>
    <row r="65" spans="1:15" ht="13.5" customHeight="1" thickTop="1" thickBot="1" x14ac:dyDescent="0.5">
      <c r="A65" s="230" t="s">
        <v>1336</v>
      </c>
      <c r="B65" s="230" t="s">
        <v>1325</v>
      </c>
      <c r="C65" s="62"/>
      <c r="D65" s="227"/>
      <c r="E65" s="227"/>
      <c r="F65" s="200" t="s">
        <v>23</v>
      </c>
      <c r="G65" s="198"/>
      <c r="H65" s="220"/>
      <c r="I65" s="220"/>
      <c r="J65" s="222"/>
      <c r="K65" s="222"/>
      <c r="L65" s="224"/>
      <c r="M65" s="199"/>
      <c r="N65" s="227"/>
      <c r="O65" s="212"/>
    </row>
    <row r="66" spans="1:15" ht="13.5" customHeight="1" thickTop="1" thickBot="1" x14ac:dyDescent="0.5">
      <c r="A66" s="230" t="s">
        <v>1336</v>
      </c>
      <c r="B66" s="230" t="s">
        <v>1325</v>
      </c>
      <c r="C66" s="62"/>
      <c r="D66" s="227"/>
      <c r="E66" s="227"/>
      <c r="F66" s="200" t="s">
        <v>23</v>
      </c>
      <c r="G66" s="198"/>
      <c r="H66" s="220"/>
      <c r="I66" s="220"/>
      <c r="J66" s="222"/>
      <c r="K66" s="222"/>
      <c r="L66" s="224"/>
      <c r="M66" s="199"/>
      <c r="N66" s="227"/>
      <c r="O66" s="212"/>
    </row>
    <row r="67" spans="1:15" ht="13.5" customHeight="1" thickTop="1" thickBot="1" x14ac:dyDescent="0.5">
      <c r="A67" s="230" t="s">
        <v>1336</v>
      </c>
      <c r="B67" s="230" t="s">
        <v>1325</v>
      </c>
      <c r="C67" s="62"/>
      <c r="D67" s="227"/>
      <c r="E67" s="227"/>
      <c r="F67" s="200" t="s">
        <v>23</v>
      </c>
      <c r="G67" s="198"/>
      <c r="H67" s="220"/>
      <c r="I67" s="220"/>
      <c r="J67" s="222"/>
      <c r="K67" s="222"/>
      <c r="L67" s="224"/>
      <c r="M67" s="199"/>
      <c r="N67" s="227"/>
      <c r="O67" s="212"/>
    </row>
    <row r="68" spans="1:15" ht="13.5" customHeight="1" thickTop="1" thickBot="1" x14ac:dyDescent="0.5">
      <c r="A68" s="230" t="s">
        <v>1336</v>
      </c>
      <c r="B68" s="230" t="s">
        <v>1325</v>
      </c>
      <c r="C68" s="62"/>
      <c r="D68" s="227"/>
      <c r="E68" s="227"/>
      <c r="F68" s="200" t="s">
        <v>23</v>
      </c>
      <c r="G68" s="198"/>
      <c r="H68" s="220"/>
      <c r="I68" s="220"/>
      <c r="J68" s="222"/>
      <c r="K68" s="222"/>
      <c r="L68" s="224"/>
      <c r="M68" s="199"/>
      <c r="N68" s="227"/>
      <c r="O68" s="212"/>
    </row>
    <row r="69" spans="1:15" ht="13.5" customHeight="1" thickTop="1" thickBot="1" x14ac:dyDescent="0.5">
      <c r="A69" s="230" t="s">
        <v>1336</v>
      </c>
      <c r="B69" s="230" t="s">
        <v>1325</v>
      </c>
      <c r="C69" s="62"/>
      <c r="D69" s="227"/>
      <c r="E69" s="227"/>
      <c r="F69" s="200" t="s">
        <v>23</v>
      </c>
      <c r="G69" s="198"/>
      <c r="H69" s="220"/>
      <c r="I69" s="220"/>
      <c r="J69" s="222"/>
      <c r="K69" s="222"/>
      <c r="L69" s="224"/>
      <c r="M69" s="199"/>
      <c r="N69" s="227"/>
      <c r="O69" s="212"/>
    </row>
    <row r="70" spans="1:15" ht="13.5" customHeight="1" thickTop="1" thickBot="1" x14ac:dyDescent="0.5">
      <c r="A70" s="230" t="s">
        <v>1336</v>
      </c>
      <c r="B70" s="230" t="s">
        <v>1325</v>
      </c>
      <c r="C70" s="62"/>
      <c r="D70" s="227"/>
      <c r="E70" s="227"/>
      <c r="F70" s="200" t="s">
        <v>23</v>
      </c>
      <c r="G70" s="198"/>
      <c r="H70" s="220"/>
      <c r="I70" s="220"/>
      <c r="J70" s="222"/>
      <c r="K70" s="222"/>
      <c r="L70" s="224"/>
      <c r="M70" s="199"/>
      <c r="N70" s="227"/>
      <c r="O70" s="212"/>
    </row>
    <row r="71" spans="1:15" ht="13.5" customHeight="1" thickTop="1" thickBot="1" x14ac:dyDescent="0.5">
      <c r="A71" s="230" t="s">
        <v>1336</v>
      </c>
      <c r="B71" s="230" t="s">
        <v>1325</v>
      </c>
      <c r="C71" s="62"/>
      <c r="D71" s="227"/>
      <c r="E71" s="227"/>
      <c r="F71" s="200" t="s">
        <v>23</v>
      </c>
      <c r="G71" s="198"/>
      <c r="H71" s="220"/>
      <c r="I71" s="220"/>
      <c r="J71" s="222"/>
      <c r="K71" s="222"/>
      <c r="L71" s="224"/>
      <c r="M71" s="199"/>
      <c r="N71" s="227"/>
      <c r="O71" s="212"/>
    </row>
    <row r="72" spans="1:15" ht="13.5" customHeight="1" thickTop="1" thickBot="1" x14ac:dyDescent="0.5">
      <c r="A72" s="230" t="s">
        <v>1336</v>
      </c>
      <c r="B72" s="230" t="s">
        <v>1325</v>
      </c>
      <c r="C72" s="62"/>
      <c r="D72" s="227"/>
      <c r="E72" s="227"/>
      <c r="F72" s="200" t="s">
        <v>23</v>
      </c>
      <c r="G72" s="198"/>
      <c r="H72" s="220"/>
      <c r="I72" s="220"/>
      <c r="J72" s="222"/>
      <c r="K72" s="222"/>
      <c r="L72" s="224"/>
      <c r="M72" s="199"/>
      <c r="N72" s="227"/>
      <c r="O72" s="212"/>
    </row>
    <row r="73" spans="1:15" ht="13.5" customHeight="1" thickTop="1" thickBot="1" x14ac:dyDescent="0.5">
      <c r="A73" s="230" t="s">
        <v>1336</v>
      </c>
      <c r="B73" s="230" t="s">
        <v>1325</v>
      </c>
      <c r="C73" s="62"/>
      <c r="D73" s="227"/>
      <c r="E73" s="227"/>
      <c r="F73" s="200" t="s">
        <v>23</v>
      </c>
      <c r="G73" s="198"/>
      <c r="H73" s="220"/>
      <c r="I73" s="220"/>
      <c r="J73" s="222"/>
      <c r="K73" s="222"/>
      <c r="L73" s="224"/>
      <c r="M73" s="199"/>
      <c r="N73" s="227"/>
      <c r="O73" s="212"/>
    </row>
    <row r="74" spans="1:15" ht="13.5" customHeight="1" thickTop="1" thickBot="1" x14ac:dyDescent="0.5">
      <c r="A74" s="230" t="s">
        <v>1336</v>
      </c>
      <c r="B74" s="230" t="s">
        <v>1325</v>
      </c>
      <c r="C74" s="62"/>
      <c r="D74" s="227"/>
      <c r="E74" s="227"/>
      <c r="F74" s="200" t="s">
        <v>23</v>
      </c>
      <c r="G74" s="198"/>
      <c r="H74" s="220"/>
      <c r="I74" s="220"/>
      <c r="J74" s="222"/>
      <c r="K74" s="222"/>
      <c r="L74" s="224"/>
      <c r="M74" s="199"/>
      <c r="N74" s="227"/>
      <c r="O74" s="212"/>
    </row>
    <row r="75" spans="1:15" ht="13.5" customHeight="1" thickTop="1" thickBot="1" x14ac:dyDescent="0.5">
      <c r="A75" s="230" t="s">
        <v>1336</v>
      </c>
      <c r="B75" s="230" t="s">
        <v>1325</v>
      </c>
      <c r="C75" s="62"/>
      <c r="D75" s="227"/>
      <c r="E75" s="227"/>
      <c r="F75" s="200" t="s">
        <v>23</v>
      </c>
      <c r="G75" s="198"/>
      <c r="H75" s="220"/>
      <c r="I75" s="220"/>
      <c r="J75" s="222"/>
      <c r="K75" s="222"/>
      <c r="L75" s="224"/>
      <c r="M75" s="199"/>
      <c r="N75" s="227"/>
      <c r="O75" s="212"/>
    </row>
    <row r="76" spans="1:15" ht="13.5" customHeight="1" thickTop="1" thickBot="1" x14ac:dyDescent="0.5">
      <c r="A76" s="230" t="s">
        <v>1336</v>
      </c>
      <c r="B76" s="230" t="s">
        <v>1325</v>
      </c>
      <c r="C76" s="62"/>
      <c r="D76" s="227"/>
      <c r="E76" s="227"/>
      <c r="F76" s="200" t="s">
        <v>23</v>
      </c>
      <c r="G76" s="198"/>
      <c r="H76" s="220"/>
      <c r="I76" s="220"/>
      <c r="J76" s="222"/>
      <c r="K76" s="222"/>
      <c r="L76" s="224"/>
      <c r="M76" s="199"/>
      <c r="N76" s="227"/>
      <c r="O76" s="212"/>
    </row>
    <row r="77" spans="1:15" ht="13.5" customHeight="1" thickTop="1" thickBot="1" x14ac:dyDescent="0.5">
      <c r="A77" s="230" t="s">
        <v>1336</v>
      </c>
      <c r="B77" s="230" t="s">
        <v>1325</v>
      </c>
      <c r="C77" s="62"/>
      <c r="D77" s="227"/>
      <c r="E77" s="227"/>
      <c r="F77" s="200" t="s">
        <v>23</v>
      </c>
      <c r="G77" s="198"/>
      <c r="H77" s="220"/>
      <c r="I77" s="220"/>
      <c r="J77" s="222"/>
      <c r="K77" s="222"/>
      <c r="L77" s="224"/>
      <c r="M77" s="199"/>
      <c r="N77" s="227"/>
      <c r="O77" s="212"/>
    </row>
    <row r="78" spans="1:15" ht="13.5" customHeight="1" thickTop="1" thickBot="1" x14ac:dyDescent="0.5">
      <c r="A78" s="230" t="s">
        <v>1336</v>
      </c>
      <c r="B78" s="230" t="s">
        <v>1325</v>
      </c>
      <c r="C78" s="62"/>
      <c r="D78" s="227"/>
      <c r="E78" s="227"/>
      <c r="F78" s="200" t="s">
        <v>23</v>
      </c>
      <c r="G78" s="198"/>
      <c r="H78" s="220"/>
      <c r="I78" s="220"/>
      <c r="J78" s="222"/>
      <c r="K78" s="222"/>
      <c r="L78" s="224"/>
      <c r="M78" s="199"/>
      <c r="N78" s="227"/>
      <c r="O78" s="212"/>
    </row>
    <row r="79" spans="1:15" ht="13.5" customHeight="1" thickTop="1" thickBot="1" x14ac:dyDescent="0.5">
      <c r="A79" s="230" t="s">
        <v>1336</v>
      </c>
      <c r="B79" s="230" t="s">
        <v>1325</v>
      </c>
      <c r="C79" s="62"/>
      <c r="D79" s="227"/>
      <c r="E79" s="227"/>
      <c r="F79" s="200" t="s">
        <v>23</v>
      </c>
      <c r="G79" s="198"/>
      <c r="H79" s="220"/>
      <c r="I79" s="220"/>
      <c r="J79" s="222"/>
      <c r="K79" s="222"/>
      <c r="L79" s="224"/>
      <c r="M79" s="199"/>
      <c r="N79" s="227"/>
      <c r="O79" s="212"/>
    </row>
    <row r="80" spans="1:15" ht="13.5" customHeight="1" thickTop="1" thickBot="1" x14ac:dyDescent="0.5">
      <c r="A80" s="230" t="s">
        <v>1336</v>
      </c>
      <c r="B80" s="230" t="s">
        <v>1325</v>
      </c>
      <c r="C80" s="62"/>
      <c r="D80" s="227"/>
      <c r="E80" s="227"/>
      <c r="F80" s="200" t="s">
        <v>23</v>
      </c>
      <c r="G80" s="198"/>
      <c r="H80" s="220"/>
      <c r="I80" s="220"/>
      <c r="J80" s="222"/>
      <c r="K80" s="222"/>
      <c r="L80" s="224"/>
      <c r="M80" s="199"/>
      <c r="N80" s="227"/>
      <c r="O80" s="212"/>
    </row>
    <row r="81" spans="1:15" ht="13.5" customHeight="1" thickTop="1" thickBot="1" x14ac:dyDescent="0.5">
      <c r="A81" s="230" t="s">
        <v>1336</v>
      </c>
      <c r="B81" s="230" t="s">
        <v>1325</v>
      </c>
      <c r="C81" s="62"/>
      <c r="D81" s="227"/>
      <c r="E81" s="227"/>
      <c r="F81" s="200" t="s">
        <v>23</v>
      </c>
      <c r="G81" s="198"/>
      <c r="H81" s="220"/>
      <c r="I81" s="220"/>
      <c r="J81" s="222"/>
      <c r="K81" s="222"/>
      <c r="L81" s="224"/>
      <c r="M81" s="199"/>
      <c r="N81" s="227"/>
      <c r="O81" s="212"/>
    </row>
    <row r="82" spans="1:15" ht="13.5" customHeight="1" thickTop="1" thickBot="1" x14ac:dyDescent="0.5">
      <c r="A82" s="230" t="s">
        <v>1336</v>
      </c>
      <c r="B82" s="230" t="s">
        <v>1325</v>
      </c>
      <c r="C82" s="62"/>
      <c r="D82" s="227"/>
      <c r="E82" s="227"/>
      <c r="F82" s="200" t="s">
        <v>23</v>
      </c>
      <c r="G82" s="198"/>
      <c r="H82" s="220"/>
      <c r="I82" s="220"/>
      <c r="J82" s="222"/>
      <c r="K82" s="222"/>
      <c r="L82" s="224"/>
      <c r="M82" s="199"/>
      <c r="N82" s="227"/>
      <c r="O82" s="212"/>
    </row>
    <row r="83" spans="1:15" ht="13.5" customHeight="1" thickTop="1" thickBot="1" x14ac:dyDescent="0.5">
      <c r="A83" s="230" t="s">
        <v>1336</v>
      </c>
      <c r="B83" s="230" t="s">
        <v>1325</v>
      </c>
      <c r="C83" s="62"/>
      <c r="D83" s="227"/>
      <c r="E83" s="227"/>
      <c r="F83" s="200" t="s">
        <v>23</v>
      </c>
      <c r="G83" s="198"/>
      <c r="H83" s="220"/>
      <c r="I83" s="220"/>
      <c r="J83" s="222"/>
      <c r="K83" s="222"/>
      <c r="L83" s="224"/>
      <c r="M83" s="199"/>
      <c r="N83" s="227"/>
      <c r="O83" s="212"/>
    </row>
    <row r="84" spans="1:15" ht="13.5" customHeight="1" thickTop="1" thickBot="1" x14ac:dyDescent="0.5">
      <c r="A84" s="230" t="s">
        <v>1336</v>
      </c>
      <c r="B84" s="230" t="s">
        <v>1325</v>
      </c>
      <c r="C84" s="62"/>
      <c r="D84" s="227"/>
      <c r="E84" s="227"/>
      <c r="F84" s="200" t="s">
        <v>23</v>
      </c>
      <c r="G84" s="198"/>
      <c r="H84" s="220"/>
      <c r="I84" s="220"/>
      <c r="J84" s="222"/>
      <c r="K84" s="222"/>
      <c r="L84" s="224"/>
      <c r="M84" s="199"/>
      <c r="N84" s="227"/>
      <c r="O84" s="212"/>
    </row>
    <row r="85" spans="1:15" ht="13.5" customHeight="1" thickTop="1" thickBot="1" x14ac:dyDescent="0.5">
      <c r="A85" s="230" t="s">
        <v>1336</v>
      </c>
      <c r="B85" s="230" t="s">
        <v>1325</v>
      </c>
      <c r="C85" s="62"/>
      <c r="D85" s="227"/>
      <c r="E85" s="227"/>
      <c r="F85" s="200" t="s">
        <v>23</v>
      </c>
      <c r="G85" s="198"/>
      <c r="H85" s="220"/>
      <c r="I85" s="220"/>
      <c r="J85" s="222"/>
      <c r="K85" s="222"/>
      <c r="L85" s="224"/>
      <c r="M85" s="199"/>
      <c r="N85" s="227"/>
      <c r="O85" s="212"/>
    </row>
    <row r="86" spans="1:15" ht="13.5" customHeight="1" thickTop="1" thickBot="1" x14ac:dyDescent="0.5">
      <c r="A86" s="230" t="s">
        <v>1336</v>
      </c>
      <c r="B86" s="230" t="s">
        <v>1325</v>
      </c>
      <c r="C86" s="62"/>
      <c r="D86" s="227"/>
      <c r="E86" s="227"/>
      <c r="F86" s="200" t="s">
        <v>23</v>
      </c>
      <c r="G86" s="198"/>
      <c r="H86" s="220"/>
      <c r="I86" s="220"/>
      <c r="J86" s="222"/>
      <c r="K86" s="222"/>
      <c r="L86" s="224"/>
      <c r="M86" s="199"/>
      <c r="N86" s="227"/>
      <c r="O86" s="212"/>
    </row>
    <row r="87" spans="1:15" ht="13.5" customHeight="1" thickTop="1" thickBot="1" x14ac:dyDescent="0.5">
      <c r="A87" s="230" t="s">
        <v>1336</v>
      </c>
      <c r="B87" s="230" t="s">
        <v>1325</v>
      </c>
      <c r="C87" s="62"/>
      <c r="D87" s="227"/>
      <c r="E87" s="227"/>
      <c r="F87" s="200" t="s">
        <v>23</v>
      </c>
      <c r="G87" s="198"/>
      <c r="H87" s="220"/>
      <c r="I87" s="220"/>
      <c r="J87" s="222"/>
      <c r="K87" s="222"/>
      <c r="L87" s="224"/>
      <c r="M87" s="199"/>
      <c r="N87" s="227"/>
      <c r="O87" s="212"/>
    </row>
    <row r="88" spans="1:15" ht="13.5" customHeight="1" thickTop="1" thickBot="1" x14ac:dyDescent="0.5">
      <c r="A88" s="230" t="s">
        <v>1336</v>
      </c>
      <c r="B88" s="230" t="s">
        <v>1325</v>
      </c>
      <c r="C88" s="62"/>
      <c r="D88" s="227"/>
      <c r="E88" s="227"/>
      <c r="F88" s="200" t="s">
        <v>23</v>
      </c>
      <c r="G88" s="198"/>
      <c r="H88" s="220"/>
      <c r="I88" s="220"/>
      <c r="J88" s="222"/>
      <c r="K88" s="222"/>
      <c r="L88" s="224"/>
      <c r="M88" s="199"/>
      <c r="N88" s="227"/>
      <c r="O88" s="212"/>
    </row>
    <row r="89" spans="1:15" ht="13.5" customHeight="1" thickTop="1" thickBot="1" x14ac:dyDescent="0.5">
      <c r="A89" s="230" t="s">
        <v>1336</v>
      </c>
      <c r="B89" s="230" t="s">
        <v>1325</v>
      </c>
      <c r="C89" s="62"/>
      <c r="D89" s="227"/>
      <c r="E89" s="227"/>
      <c r="F89" s="200" t="s">
        <v>23</v>
      </c>
      <c r="G89" s="198"/>
      <c r="H89" s="220"/>
      <c r="I89" s="220"/>
      <c r="J89" s="222"/>
      <c r="K89" s="222"/>
      <c r="L89" s="224"/>
      <c r="M89" s="199"/>
      <c r="N89" s="227"/>
      <c r="O89" s="212"/>
    </row>
    <row r="90" spans="1:15" ht="13.5" customHeight="1" thickTop="1" thickBot="1" x14ac:dyDescent="0.5">
      <c r="A90" s="230" t="s">
        <v>1336</v>
      </c>
      <c r="B90" s="230" t="s">
        <v>1325</v>
      </c>
      <c r="C90" s="62"/>
      <c r="D90" s="227"/>
      <c r="E90" s="227"/>
      <c r="F90" s="200" t="s">
        <v>23</v>
      </c>
      <c r="G90" s="198"/>
      <c r="H90" s="220"/>
      <c r="I90" s="220"/>
      <c r="J90" s="222"/>
      <c r="K90" s="222"/>
      <c r="L90" s="224"/>
      <c r="M90" s="199"/>
      <c r="N90" s="227"/>
      <c r="O90" s="212"/>
    </row>
    <row r="91" spans="1:15" ht="13.5" customHeight="1" thickTop="1" thickBot="1" x14ac:dyDescent="0.5">
      <c r="A91" s="230" t="s">
        <v>1336</v>
      </c>
      <c r="B91" s="230" t="s">
        <v>1325</v>
      </c>
      <c r="C91" s="62"/>
      <c r="D91" s="227"/>
      <c r="E91" s="227"/>
      <c r="F91" s="200" t="s">
        <v>23</v>
      </c>
      <c r="G91" s="198"/>
      <c r="H91" s="220"/>
      <c r="I91" s="220"/>
      <c r="J91" s="222"/>
      <c r="K91" s="222"/>
      <c r="L91" s="224"/>
      <c r="M91" s="199"/>
      <c r="N91" s="227"/>
      <c r="O91" s="212"/>
    </row>
    <row r="92" spans="1:15" ht="13.5" customHeight="1" thickTop="1" thickBot="1" x14ac:dyDescent="0.5">
      <c r="A92" s="230" t="s">
        <v>1336</v>
      </c>
      <c r="B92" s="230" t="s">
        <v>1325</v>
      </c>
      <c r="C92" s="62"/>
      <c r="D92" s="227"/>
      <c r="E92" s="227"/>
      <c r="F92" s="200" t="s">
        <v>23</v>
      </c>
      <c r="G92" s="198"/>
      <c r="H92" s="220"/>
      <c r="I92" s="220"/>
      <c r="J92" s="222"/>
      <c r="K92" s="222"/>
      <c r="L92" s="224"/>
      <c r="M92" s="199"/>
      <c r="N92" s="227"/>
      <c r="O92" s="212"/>
    </row>
    <row r="93" spans="1:15" ht="13.5" customHeight="1" thickTop="1" thickBot="1" x14ac:dyDescent="0.5">
      <c r="A93" s="230" t="s">
        <v>1336</v>
      </c>
      <c r="B93" s="230" t="s">
        <v>1325</v>
      </c>
      <c r="C93" s="62"/>
      <c r="D93" s="227"/>
      <c r="E93" s="227"/>
      <c r="F93" s="200" t="s">
        <v>23</v>
      </c>
      <c r="G93" s="198"/>
      <c r="H93" s="220"/>
      <c r="I93" s="220"/>
      <c r="J93" s="222"/>
      <c r="K93" s="222"/>
      <c r="L93" s="224"/>
      <c r="M93" s="199"/>
      <c r="N93" s="227"/>
      <c r="O93" s="212"/>
    </row>
    <row r="94" spans="1:15" ht="13.5" customHeight="1" thickTop="1" thickBot="1" x14ac:dyDescent="0.5">
      <c r="A94" s="230" t="s">
        <v>1336</v>
      </c>
      <c r="B94" s="230" t="s">
        <v>1325</v>
      </c>
      <c r="C94" s="62"/>
      <c r="D94" s="227"/>
      <c r="E94" s="227"/>
      <c r="F94" s="200" t="s">
        <v>23</v>
      </c>
      <c r="G94" s="198"/>
      <c r="H94" s="220"/>
      <c r="I94" s="220"/>
      <c r="J94" s="222"/>
      <c r="K94" s="222"/>
      <c r="L94" s="224"/>
      <c r="M94" s="199"/>
      <c r="N94" s="227"/>
      <c r="O94" s="212"/>
    </row>
    <row r="95" spans="1:15" ht="13.5" customHeight="1" thickTop="1" thickBot="1" x14ac:dyDescent="0.5">
      <c r="A95" s="230" t="s">
        <v>1336</v>
      </c>
      <c r="B95" s="230" t="s">
        <v>1325</v>
      </c>
      <c r="C95" s="62"/>
      <c r="D95" s="227"/>
      <c r="E95" s="227"/>
      <c r="F95" s="200" t="s">
        <v>23</v>
      </c>
      <c r="G95" s="198"/>
      <c r="H95" s="220"/>
      <c r="I95" s="220"/>
      <c r="J95" s="222"/>
      <c r="K95" s="222"/>
      <c r="L95" s="224"/>
      <c r="M95" s="199"/>
      <c r="N95" s="227"/>
      <c r="O95" s="212"/>
    </row>
    <row r="96" spans="1:15" ht="13.5" customHeight="1" thickTop="1" thickBot="1" x14ac:dyDescent="0.5">
      <c r="A96" s="230" t="s">
        <v>1336</v>
      </c>
      <c r="B96" s="230" t="s">
        <v>1325</v>
      </c>
      <c r="C96" s="62"/>
      <c r="D96" s="227"/>
      <c r="E96" s="227"/>
      <c r="F96" s="200" t="s">
        <v>23</v>
      </c>
      <c r="G96" s="198"/>
      <c r="H96" s="220"/>
      <c r="I96" s="220"/>
      <c r="J96" s="222"/>
      <c r="K96" s="222"/>
      <c r="L96" s="224"/>
      <c r="M96" s="199"/>
      <c r="N96" s="227"/>
      <c r="O96" s="212"/>
    </row>
    <row r="97" spans="1:15" ht="13.5" customHeight="1" thickTop="1" thickBot="1" x14ac:dyDescent="0.5">
      <c r="A97" s="230" t="s">
        <v>1336</v>
      </c>
      <c r="B97" s="230" t="s">
        <v>1325</v>
      </c>
      <c r="C97" s="62"/>
      <c r="D97" s="227"/>
      <c r="E97" s="227"/>
      <c r="F97" s="200" t="s">
        <v>23</v>
      </c>
      <c r="G97" s="198"/>
      <c r="H97" s="220"/>
      <c r="I97" s="220"/>
      <c r="J97" s="222"/>
      <c r="K97" s="222"/>
      <c r="L97" s="224"/>
      <c r="M97" s="199"/>
      <c r="N97" s="227"/>
      <c r="O97" s="212"/>
    </row>
    <row r="98" spans="1:15" ht="12.6" thickTop="1" x14ac:dyDescent="0.45"/>
  </sheetData>
  <sheetProtection formatColumns="0" formatRows="0"/>
  <mergeCells count="9">
    <mergeCell ref="O2:O3"/>
    <mergeCell ref="L2:L3"/>
    <mergeCell ref="M2:M3"/>
    <mergeCell ref="N2:N3"/>
    <mergeCell ref="A3:B3"/>
    <mergeCell ref="D2:D3"/>
    <mergeCell ref="E2:E3"/>
    <mergeCell ref="F2:F3"/>
    <mergeCell ref="G2:G3"/>
  </mergeCells>
  <phoneticPr fontId="1"/>
  <dataValidations xWindow="1529" yWindow="901" count="4">
    <dataValidation type="whole" operator="greaterThanOrEqual" allowBlank="1" showInputMessage="1" showErrorMessage="1" promptTitle="「動物専用-控除額」" prompt="0以上の値を入力してください。" sqref="K4:K97" xr:uid="{00000000-0002-0000-0400-000000000000}">
      <formula1>0</formula1>
    </dataValidation>
    <dataValidation type="whole" operator="greaterThanOrEqual" allowBlank="1" showInputMessage="1" showErrorMessage="1" promptTitle="「輸出-控除額」" prompt="0以上の値を入力してください。" sqref="J4:J97" xr:uid="{00000000-0002-0000-0400-000001000000}">
      <formula1>0</formula1>
    </dataValidation>
    <dataValidation type="whole" operator="greaterThanOrEqual" allowBlank="1" showInputMessage="1" showErrorMessage="1" promptTitle="「返品-控除額」" prompt="0以上の値を入力してください。" sqref="I4:I97" xr:uid="{00000000-0002-0000-04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97" xr:uid="{00000000-0002-0000-0400-000003000000}">
      <formula1>H4=ROUNDDOWN(H4,-3)</formula1>
    </dataValidation>
  </dataValidations>
  <pageMargins left="0.7" right="0.7" top="0.75" bottom="0.75" header="0.3" footer="0.3"/>
  <pageSetup paperSize="9" scale="66" fitToHeight="0"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2293" r:id="rId4" name="Button 5">
              <controlPr defaultSize="0" print="0" autoFill="0" autoPict="0">
                <anchor moveWithCells="1" sizeWithCells="1">
                  <from>
                    <xdr:col>0</xdr:col>
                    <xdr:colOff>0</xdr:colOff>
                    <xdr:row>2</xdr:row>
                    <xdr:rowOff>22860</xdr:rowOff>
                  </from>
                  <to>
                    <xdr:col>3</xdr:col>
                    <xdr:colOff>0</xdr:colOff>
                    <xdr:row>3</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529" yWindow="901" count="1">
        <x14:dataValidation type="list" allowBlank="1" showInputMessage="1" showErrorMessage="1" xr:uid="{2DB69F98-7162-4C04-80EB-4D3AE7A43388}">
          <x14:formula1>
            <xm:f>'各種マスタ（非表示）'!$L$3:$L$6</xm:f>
          </x14:formula1>
          <xm:sqref>F4:F97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0099"/>
  </sheetPr>
  <dimension ref="A1:AV64"/>
  <sheetViews>
    <sheetView showGridLines="0" view="pageBreakPreview" zoomScaleNormal="100" zoomScaleSheetLayoutView="100" workbookViewId="0">
      <selection activeCell="M31" sqref="M31:X31"/>
    </sheetView>
  </sheetViews>
  <sheetFormatPr defaultColWidth="1.69921875" defaultRowHeight="13.2" x14ac:dyDescent="0.2"/>
  <cols>
    <col min="1" max="3" width="1.69921875" style="314" customWidth="1"/>
    <col min="4" max="4" width="2" style="314" customWidth="1"/>
    <col min="5" max="5" width="2.09765625" style="314" customWidth="1"/>
    <col min="6" max="6" width="2.19921875" style="314" customWidth="1"/>
    <col min="7" max="7" width="4.59765625" style="314" customWidth="1"/>
    <col min="8" max="8" width="2.09765625" style="314" customWidth="1"/>
    <col min="9" max="10" width="1.69921875" style="314" customWidth="1"/>
    <col min="11" max="11" width="1.59765625" style="314" customWidth="1"/>
    <col min="12" max="12" width="1.19921875" style="314" customWidth="1"/>
    <col min="13" max="13" width="2.5" style="314" customWidth="1"/>
    <col min="14" max="24" width="2.09765625" style="314" customWidth="1"/>
    <col min="25" max="25" width="4.09765625" style="314" customWidth="1"/>
    <col min="26" max="26" width="2.09765625" style="314" customWidth="1"/>
    <col min="27" max="27" width="0.69921875" style="314" customWidth="1"/>
    <col min="28" max="28" width="1.5" style="314" customWidth="1"/>
    <col min="29" max="35" width="2.09765625" style="314" customWidth="1"/>
    <col min="36" max="36" width="2" style="314" customWidth="1"/>
    <col min="37" max="40" width="2.09765625" style="314" customWidth="1"/>
    <col min="41" max="41" width="2.5" style="314" bestFit="1" customWidth="1"/>
    <col min="42" max="48" width="1.69921875" style="314"/>
    <col min="49" max="16384" width="1.69921875" style="19"/>
  </cols>
  <sheetData>
    <row r="1" spans="3:48" s="19" customFormat="1" ht="13.5" customHeight="1" x14ac:dyDescent="0.2">
      <c r="L1" s="448" t="s">
        <v>1415</v>
      </c>
      <c r="M1" s="448"/>
      <c r="N1" s="448"/>
      <c r="O1" s="448"/>
      <c r="P1" s="448"/>
      <c r="Q1" s="448"/>
      <c r="R1" s="448"/>
      <c r="S1" s="448"/>
      <c r="T1" s="448"/>
      <c r="U1" s="448"/>
      <c r="V1" s="448"/>
      <c r="W1" s="448"/>
      <c r="X1" s="448"/>
      <c r="Y1" s="448"/>
      <c r="Z1" s="448"/>
      <c r="AA1" s="448"/>
      <c r="AB1" s="448"/>
      <c r="AC1" s="448"/>
      <c r="AD1" s="448"/>
      <c r="AE1" s="448"/>
      <c r="AF1" s="448"/>
      <c r="AG1" s="448"/>
      <c r="AH1" s="448"/>
      <c r="AI1" s="448"/>
      <c r="AJ1" s="448"/>
      <c r="AK1" s="449"/>
      <c r="AL1" s="450"/>
      <c r="AM1" s="450"/>
      <c r="AN1" s="450"/>
      <c r="AO1" s="450"/>
      <c r="AP1" s="450"/>
      <c r="AQ1" s="450"/>
      <c r="AR1" s="450"/>
      <c r="AS1" s="450"/>
      <c r="AT1" s="450"/>
      <c r="AU1" s="450"/>
      <c r="AV1" s="450"/>
    </row>
    <row r="2" spans="3:48" s="19" customFormat="1" ht="17.25" customHeight="1" x14ac:dyDescent="0.2">
      <c r="D2" s="451" t="s">
        <v>1416</v>
      </c>
      <c r="E2" s="452"/>
      <c r="F2" s="452"/>
      <c r="G2" s="452"/>
      <c r="H2" s="452"/>
      <c r="I2" s="452"/>
      <c r="J2" s="453"/>
      <c r="K2" s="25"/>
      <c r="L2" s="448"/>
      <c r="M2" s="448"/>
      <c r="N2" s="448"/>
      <c r="O2" s="448"/>
      <c r="P2" s="448"/>
      <c r="Q2" s="448"/>
      <c r="R2" s="448"/>
      <c r="S2" s="448"/>
      <c r="T2" s="448"/>
      <c r="U2" s="448"/>
      <c r="V2" s="448"/>
      <c r="W2" s="448"/>
      <c r="X2" s="448"/>
      <c r="Y2" s="448"/>
      <c r="Z2" s="448"/>
      <c r="AA2" s="448"/>
      <c r="AB2" s="448"/>
      <c r="AC2" s="448"/>
      <c r="AD2" s="448"/>
      <c r="AE2" s="448"/>
      <c r="AF2" s="448"/>
      <c r="AG2" s="448"/>
      <c r="AH2" s="448"/>
      <c r="AI2" s="448"/>
      <c r="AJ2" s="448"/>
    </row>
    <row r="3" spans="3:48" s="19" customFormat="1" x14ac:dyDescent="0.2">
      <c r="AO3" s="26"/>
    </row>
    <row r="4" spans="3:48" s="19" customFormat="1" x14ac:dyDescent="0.2">
      <c r="D4" s="454" t="s">
        <v>1417</v>
      </c>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row>
    <row r="5" spans="3:48" s="19" customFormat="1" x14ac:dyDescent="0.2"/>
    <row r="6" spans="3:48" s="19" customFormat="1" ht="18" customHeight="1" x14ac:dyDescent="0.2">
      <c r="AD6" s="455"/>
      <c r="AE6" s="455"/>
      <c r="AF6" s="455"/>
      <c r="AG6" s="455"/>
      <c r="AH6" s="455"/>
      <c r="AI6" s="455"/>
      <c r="AJ6" s="455"/>
      <c r="AK6" s="455"/>
      <c r="AL6" s="455"/>
      <c r="AM6" s="455"/>
      <c r="AN6" s="455"/>
      <c r="AO6" s="455"/>
    </row>
    <row r="7" spans="3:48" s="19" customFormat="1" ht="18" customHeight="1" x14ac:dyDescent="0.2">
      <c r="D7" s="447" t="s">
        <v>1418</v>
      </c>
      <c r="E7" s="447"/>
      <c r="F7" s="447"/>
      <c r="G7" s="447"/>
      <c r="H7" s="447"/>
      <c r="I7" s="447"/>
      <c r="J7" s="447"/>
      <c r="K7" s="447"/>
      <c r="L7" s="447"/>
      <c r="M7" s="447"/>
      <c r="N7" s="447"/>
      <c r="O7" s="447"/>
      <c r="P7" s="447"/>
      <c r="Q7" s="447"/>
      <c r="R7" s="447"/>
      <c r="S7" s="447"/>
      <c r="T7" s="447"/>
      <c r="U7" s="447"/>
      <c r="V7" s="447"/>
      <c r="W7" s="447"/>
      <c r="X7" s="447"/>
      <c r="Y7" s="447"/>
      <c r="Z7" s="447"/>
      <c r="AA7" s="447"/>
      <c r="AB7" s="447"/>
      <c r="AC7" s="447"/>
      <c r="AD7" s="447"/>
      <c r="AE7" s="447"/>
    </row>
    <row r="8" spans="3:48" s="19" customFormat="1" ht="21.75" customHeight="1" x14ac:dyDescent="0.2"/>
    <row r="9" spans="3:48" s="19" customFormat="1" x14ac:dyDescent="0.2">
      <c r="D9" s="435" t="s">
        <v>1419</v>
      </c>
      <c r="E9" s="436"/>
      <c r="F9" s="436"/>
      <c r="G9" s="436"/>
      <c r="H9" s="436"/>
      <c r="I9" s="436"/>
      <c r="J9" s="436"/>
      <c r="K9" s="436"/>
      <c r="L9" s="437"/>
    </row>
    <row r="10" spans="3:48" s="19" customFormat="1" ht="23.25" customHeight="1" x14ac:dyDescent="0.2">
      <c r="D10" s="438"/>
      <c r="E10" s="439"/>
      <c r="F10" s="439"/>
      <c r="G10" s="439"/>
      <c r="H10" s="439"/>
      <c r="I10" s="439"/>
      <c r="J10" s="439"/>
      <c r="K10" s="439"/>
      <c r="L10" s="440"/>
      <c r="O10" s="318"/>
      <c r="P10" s="318"/>
      <c r="Q10" s="318"/>
      <c r="R10" s="318"/>
      <c r="S10" s="318"/>
      <c r="T10" s="318"/>
      <c r="U10" s="318"/>
      <c r="V10" s="318"/>
      <c r="W10" s="318"/>
      <c r="X10" s="318"/>
      <c r="Y10" s="318"/>
      <c r="Z10" s="318"/>
      <c r="AA10" s="318"/>
      <c r="AB10" s="318"/>
      <c r="AC10" s="318"/>
    </row>
    <row r="11" spans="3:48" s="19" customFormat="1" x14ac:dyDescent="0.2"/>
    <row r="12" spans="3:48" s="19" customFormat="1" x14ac:dyDescent="0.2">
      <c r="D12" s="441" t="s">
        <v>1420</v>
      </c>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27"/>
      <c r="AF12" s="27"/>
      <c r="AG12" s="27"/>
      <c r="AH12" s="27"/>
      <c r="AI12" s="27"/>
      <c r="AJ12" s="27"/>
      <c r="AK12" s="27"/>
      <c r="AL12" s="27"/>
      <c r="AM12" s="27"/>
      <c r="AN12" s="27"/>
    </row>
    <row r="13" spans="3:48" s="19" customFormat="1" ht="11.25" customHeight="1" x14ac:dyDescent="0.2">
      <c r="C13" s="28"/>
      <c r="D13" s="442" t="s">
        <v>1421</v>
      </c>
      <c r="E13" s="443"/>
      <c r="F13" s="443"/>
      <c r="G13" s="443"/>
      <c r="H13" s="443"/>
      <c r="I13" s="443"/>
      <c r="J13" s="444"/>
      <c r="K13" s="445"/>
      <c r="L13" s="445"/>
      <c r="M13" s="445"/>
      <c r="N13" s="445"/>
      <c r="O13" s="445"/>
      <c r="P13" s="445"/>
      <c r="Q13" s="445"/>
      <c r="R13" s="445"/>
      <c r="S13" s="445"/>
      <c r="T13" s="445"/>
      <c r="U13" s="445"/>
      <c r="V13" s="445"/>
      <c r="W13" s="445"/>
      <c r="X13" s="445"/>
      <c r="Y13" s="445"/>
      <c r="Z13" s="445"/>
      <c r="AA13" s="445"/>
      <c r="AB13" s="445"/>
      <c r="AC13" s="445"/>
      <c r="AD13" s="445"/>
      <c r="AE13" s="445"/>
      <c r="AF13" s="445"/>
      <c r="AG13" s="445"/>
      <c r="AH13" s="445"/>
      <c r="AI13" s="445"/>
      <c r="AJ13" s="445"/>
      <c r="AK13" s="445"/>
      <c r="AL13" s="445"/>
      <c r="AM13" s="445"/>
      <c r="AN13" s="446"/>
    </row>
    <row r="14" spans="3:48" s="19" customFormat="1" ht="5.25" customHeight="1" x14ac:dyDescent="0.2">
      <c r="C14" s="28"/>
      <c r="D14" s="457" t="s">
        <v>1422</v>
      </c>
      <c r="E14" s="458"/>
      <c r="F14" s="458"/>
      <c r="G14" s="458"/>
      <c r="H14" s="458"/>
      <c r="I14" s="458"/>
      <c r="J14" s="459"/>
      <c r="AN14" s="28"/>
    </row>
    <row r="15" spans="3:48" s="19" customFormat="1" ht="14.1" customHeight="1" x14ac:dyDescent="0.2">
      <c r="C15" s="28"/>
      <c r="D15" s="457"/>
      <c r="E15" s="458"/>
      <c r="F15" s="458"/>
      <c r="G15" s="458"/>
      <c r="H15" s="458"/>
      <c r="I15" s="458"/>
      <c r="J15" s="459"/>
      <c r="K15" s="463" t="s">
        <v>626</v>
      </c>
      <c r="L15" s="463"/>
      <c r="M15" s="465" t="s">
        <v>1423</v>
      </c>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6"/>
    </row>
    <row r="16" spans="3:48" s="19" customFormat="1" ht="10.199999999999999" customHeight="1" x14ac:dyDescent="0.2">
      <c r="C16" s="28"/>
      <c r="D16" s="460"/>
      <c r="E16" s="461"/>
      <c r="F16" s="461"/>
      <c r="G16" s="461"/>
      <c r="H16" s="461"/>
      <c r="I16" s="461"/>
      <c r="J16" s="462"/>
      <c r="K16" s="464"/>
      <c r="L16" s="464"/>
      <c r="M16" s="467"/>
      <c r="N16" s="467"/>
      <c r="O16" s="467"/>
      <c r="P16" s="467"/>
      <c r="Q16" s="467"/>
      <c r="R16" s="467"/>
      <c r="S16" s="467"/>
      <c r="T16" s="467"/>
      <c r="U16" s="467"/>
      <c r="V16" s="467"/>
      <c r="W16" s="467"/>
      <c r="X16" s="467"/>
      <c r="Y16" s="467"/>
      <c r="Z16" s="467"/>
      <c r="AA16" s="467"/>
      <c r="AB16" s="467"/>
      <c r="AC16" s="467"/>
      <c r="AD16" s="467"/>
      <c r="AE16" s="467"/>
      <c r="AF16" s="467"/>
      <c r="AG16" s="467"/>
      <c r="AH16" s="467"/>
      <c r="AI16" s="467"/>
      <c r="AJ16" s="467"/>
      <c r="AK16" s="467"/>
      <c r="AL16" s="467"/>
      <c r="AM16" s="467"/>
      <c r="AN16" s="468"/>
    </row>
    <row r="17" spans="3:40" s="19" customFormat="1" ht="11.1" customHeight="1" x14ac:dyDescent="0.2">
      <c r="C17" s="28"/>
      <c r="D17" s="469" t="s">
        <v>1421</v>
      </c>
      <c r="E17" s="463"/>
      <c r="F17" s="463"/>
      <c r="G17" s="463"/>
      <c r="H17" s="463"/>
      <c r="I17" s="463"/>
      <c r="J17" s="470"/>
      <c r="K17" s="471"/>
      <c r="L17" s="471"/>
      <c r="M17" s="471"/>
      <c r="N17" s="471"/>
      <c r="O17" s="471"/>
      <c r="P17" s="471"/>
      <c r="Q17" s="471"/>
      <c r="R17" s="471"/>
      <c r="S17" s="471"/>
      <c r="T17" s="471"/>
      <c r="U17" s="471"/>
      <c r="V17" s="471"/>
      <c r="W17" s="471"/>
      <c r="X17" s="471"/>
      <c r="Y17" s="471"/>
      <c r="Z17" s="471"/>
      <c r="AA17" s="471"/>
      <c r="AB17" s="471"/>
      <c r="AC17" s="471"/>
      <c r="AD17" s="471"/>
      <c r="AE17" s="471"/>
      <c r="AF17" s="471"/>
      <c r="AG17" s="471"/>
      <c r="AH17" s="471"/>
      <c r="AI17" s="471"/>
      <c r="AJ17" s="471"/>
      <c r="AK17" s="471"/>
      <c r="AL17" s="472"/>
      <c r="AM17" s="472"/>
      <c r="AN17" s="473"/>
    </row>
    <row r="18" spans="3:40" s="19" customFormat="1" ht="6.75" customHeight="1" x14ac:dyDescent="0.2">
      <c r="C18" s="28"/>
      <c r="D18" s="457" t="s">
        <v>1424</v>
      </c>
      <c r="E18" s="458"/>
      <c r="F18" s="458"/>
      <c r="G18" s="458"/>
      <c r="H18" s="458"/>
      <c r="I18" s="458"/>
      <c r="J18" s="459"/>
      <c r="K18" s="474"/>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29"/>
      <c r="AM18" s="478"/>
      <c r="AN18" s="479"/>
    </row>
    <row r="19" spans="3:40" s="19" customFormat="1" ht="23.1" customHeight="1" x14ac:dyDescent="0.2">
      <c r="C19" s="28"/>
      <c r="D19" s="457"/>
      <c r="E19" s="458"/>
      <c r="F19" s="458"/>
      <c r="G19" s="458"/>
      <c r="H19" s="458"/>
      <c r="I19" s="458"/>
      <c r="J19" s="459"/>
      <c r="K19" s="476"/>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7"/>
      <c r="AL19" s="30"/>
      <c r="AM19" s="480"/>
      <c r="AN19" s="481"/>
    </row>
    <row r="20" spans="3:40" s="19" customFormat="1" ht="13.5" customHeight="1" x14ac:dyDescent="0.2">
      <c r="C20" s="28"/>
      <c r="D20" s="460"/>
      <c r="E20" s="461"/>
      <c r="F20" s="461"/>
      <c r="G20" s="461"/>
      <c r="H20" s="461"/>
      <c r="I20" s="461"/>
      <c r="J20" s="462"/>
      <c r="K20" s="482" t="s">
        <v>1425</v>
      </c>
      <c r="L20" s="482"/>
      <c r="M20" s="482"/>
      <c r="N20" s="482"/>
      <c r="O20" s="482"/>
      <c r="P20" s="482"/>
      <c r="Q20" s="482"/>
      <c r="R20" s="482"/>
      <c r="S20" s="482"/>
      <c r="T20" s="482"/>
      <c r="U20" s="482"/>
      <c r="V20" s="482"/>
      <c r="W20" s="482"/>
      <c r="X20" s="482"/>
      <c r="Y20" s="482"/>
      <c r="Z20" s="482"/>
      <c r="AA20" s="482"/>
      <c r="AB20" s="482"/>
      <c r="AC20" s="482"/>
      <c r="AD20" s="482"/>
      <c r="AE20" s="482"/>
      <c r="AF20" s="482"/>
      <c r="AG20" s="482"/>
      <c r="AH20" s="482"/>
      <c r="AI20" s="482"/>
      <c r="AJ20" s="482"/>
      <c r="AK20" s="482"/>
      <c r="AL20" s="483"/>
      <c r="AM20" s="483"/>
      <c r="AN20" s="484"/>
    </row>
    <row r="21" spans="3:40" s="19" customFormat="1" ht="12" customHeight="1" x14ac:dyDescent="0.2">
      <c r="C21" s="28"/>
      <c r="D21" s="485" t="s">
        <v>1421</v>
      </c>
      <c r="E21" s="486"/>
      <c r="F21" s="486"/>
      <c r="G21" s="486"/>
      <c r="H21" s="486"/>
      <c r="I21" s="486"/>
      <c r="J21" s="487"/>
      <c r="K21" s="488"/>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90"/>
      <c r="AM21" s="490"/>
      <c r="AN21" s="491"/>
    </row>
    <row r="22" spans="3:40" s="19" customFormat="1" ht="5.25" customHeight="1" x14ac:dyDescent="0.2">
      <c r="C22" s="28"/>
      <c r="D22" s="457" t="s">
        <v>1426</v>
      </c>
      <c r="E22" s="458"/>
      <c r="F22" s="458"/>
      <c r="G22" s="458"/>
      <c r="H22" s="458"/>
      <c r="I22" s="458"/>
      <c r="J22" s="459"/>
      <c r="K22" s="493"/>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9"/>
      <c r="AM22" s="499"/>
      <c r="AN22" s="500"/>
    </row>
    <row r="23" spans="3:40" s="19" customFormat="1" ht="15" customHeight="1" x14ac:dyDescent="0.2">
      <c r="C23" s="28"/>
      <c r="D23" s="457"/>
      <c r="E23" s="458"/>
      <c r="F23" s="458"/>
      <c r="G23" s="458"/>
      <c r="H23" s="458"/>
      <c r="I23" s="458"/>
      <c r="J23" s="459"/>
      <c r="K23" s="495"/>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501"/>
      <c r="AM23" s="501"/>
      <c r="AN23" s="502"/>
    </row>
    <row r="24" spans="3:40" s="19" customFormat="1" ht="8.25" customHeight="1" x14ac:dyDescent="0.2">
      <c r="C24" s="28"/>
      <c r="D24" s="492"/>
      <c r="E24" s="480"/>
      <c r="F24" s="480"/>
      <c r="G24" s="458"/>
      <c r="H24" s="480"/>
      <c r="I24" s="480"/>
      <c r="J24" s="481"/>
      <c r="K24" s="497"/>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503"/>
      <c r="AM24" s="503"/>
      <c r="AN24" s="504"/>
    </row>
    <row r="25" spans="3:40" s="19" customFormat="1" x14ac:dyDescent="0.2">
      <c r="G25" s="31"/>
    </row>
    <row r="26" spans="3:40" s="19" customFormat="1" ht="13.8" thickBot="1" x14ac:dyDescent="0.25">
      <c r="D26" s="441" t="s">
        <v>1427</v>
      </c>
      <c r="E26" s="441"/>
      <c r="F26" s="441"/>
      <c r="G26" s="441"/>
      <c r="H26" s="441"/>
      <c r="I26" s="441"/>
      <c r="J26" s="441"/>
      <c r="K26" s="441"/>
      <c r="L26" s="441"/>
      <c r="M26" s="441"/>
      <c r="N26" s="441"/>
      <c r="O26" s="441"/>
      <c r="P26" s="441"/>
      <c r="Q26" s="456"/>
      <c r="R26" s="456"/>
      <c r="S26" s="456"/>
      <c r="T26" s="456"/>
      <c r="U26" s="456"/>
      <c r="V26" s="456"/>
      <c r="W26" s="456"/>
      <c r="X26" s="456"/>
      <c r="Y26" s="32"/>
      <c r="Z26" s="32"/>
      <c r="AA26" s="32"/>
      <c r="AB26" s="32"/>
    </row>
    <row r="27" spans="3:40" s="19" customFormat="1" ht="15" customHeight="1" x14ac:dyDescent="0.2">
      <c r="D27" s="520" t="s">
        <v>1428</v>
      </c>
      <c r="E27" s="521"/>
      <c r="F27" s="521"/>
      <c r="G27" s="521"/>
      <c r="H27" s="521"/>
      <c r="I27" s="521"/>
      <c r="J27" s="521"/>
      <c r="K27" s="521"/>
      <c r="L27" s="522"/>
      <c r="M27" s="523" t="s">
        <v>1429</v>
      </c>
      <c r="N27" s="524"/>
      <c r="O27" s="524"/>
      <c r="P27" s="524"/>
      <c r="Q27" s="524"/>
      <c r="R27" s="524"/>
      <c r="S27" s="524"/>
      <c r="T27" s="524"/>
      <c r="U27" s="524"/>
      <c r="V27" s="524"/>
      <c r="W27" s="524"/>
      <c r="X27" s="525"/>
      <c r="Y27" s="526" t="s">
        <v>1430</v>
      </c>
      <c r="Z27" s="527"/>
      <c r="AA27" s="527"/>
      <c r="AB27" s="528"/>
      <c r="AC27" s="529" t="s">
        <v>1431</v>
      </c>
      <c r="AD27" s="524"/>
      <c r="AE27" s="524"/>
      <c r="AF27" s="524"/>
      <c r="AG27" s="524"/>
      <c r="AH27" s="524"/>
      <c r="AI27" s="524"/>
      <c r="AJ27" s="524"/>
      <c r="AK27" s="524"/>
      <c r="AL27" s="524"/>
      <c r="AM27" s="524"/>
      <c r="AN27" s="530"/>
    </row>
    <row r="28" spans="3:40" s="19" customFormat="1" ht="21" customHeight="1" x14ac:dyDescent="0.3">
      <c r="D28" s="531" t="s">
        <v>1432</v>
      </c>
      <c r="E28" s="532"/>
      <c r="F28" s="33" t="s">
        <v>1433</v>
      </c>
      <c r="G28" s="537" t="s">
        <v>1434</v>
      </c>
      <c r="H28" s="537"/>
      <c r="I28" s="537"/>
      <c r="J28" s="537"/>
      <c r="K28" s="537"/>
      <c r="L28" s="538"/>
      <c r="M28" s="539"/>
      <c r="N28" s="506"/>
      <c r="O28" s="506"/>
      <c r="P28" s="506"/>
      <c r="Q28" s="506"/>
      <c r="R28" s="506"/>
      <c r="S28" s="506"/>
      <c r="T28" s="506"/>
      <c r="U28" s="506"/>
      <c r="V28" s="506"/>
      <c r="W28" s="506"/>
      <c r="X28" s="540"/>
      <c r="Y28" s="541" t="s">
        <v>1435</v>
      </c>
      <c r="Z28" s="509"/>
      <c r="AA28" s="509"/>
      <c r="AB28" s="542"/>
      <c r="AC28" s="505"/>
      <c r="AD28" s="506"/>
      <c r="AE28" s="506"/>
      <c r="AF28" s="506"/>
      <c r="AG28" s="506"/>
      <c r="AH28" s="506"/>
      <c r="AI28" s="506"/>
      <c r="AJ28" s="506"/>
      <c r="AK28" s="506"/>
      <c r="AL28" s="506"/>
      <c r="AM28" s="506"/>
      <c r="AN28" s="507"/>
    </row>
    <row r="29" spans="3:40" s="19" customFormat="1" ht="21" customHeight="1" x14ac:dyDescent="0.3">
      <c r="D29" s="533"/>
      <c r="E29" s="534"/>
      <c r="F29" s="34" t="s">
        <v>1436</v>
      </c>
      <c r="G29" s="543" t="s">
        <v>1437</v>
      </c>
      <c r="H29" s="543"/>
      <c r="I29" s="543"/>
      <c r="J29" s="543"/>
      <c r="K29" s="543"/>
      <c r="L29" s="544"/>
      <c r="M29" s="512"/>
      <c r="N29" s="513"/>
      <c r="O29" s="513"/>
      <c r="P29" s="513"/>
      <c r="Q29" s="513"/>
      <c r="R29" s="513"/>
      <c r="S29" s="513"/>
      <c r="T29" s="513"/>
      <c r="U29" s="513"/>
      <c r="V29" s="513"/>
      <c r="W29" s="513"/>
      <c r="X29" s="514"/>
      <c r="Y29" s="515" t="s">
        <v>1438</v>
      </c>
      <c r="Z29" s="516"/>
      <c r="AA29" s="516"/>
      <c r="AB29" s="517"/>
      <c r="AC29" s="518"/>
      <c r="AD29" s="513"/>
      <c r="AE29" s="513"/>
      <c r="AF29" s="513"/>
      <c r="AG29" s="513"/>
      <c r="AH29" s="513"/>
      <c r="AI29" s="513"/>
      <c r="AJ29" s="513"/>
      <c r="AK29" s="513"/>
      <c r="AL29" s="513"/>
      <c r="AM29" s="513"/>
      <c r="AN29" s="519"/>
    </row>
    <row r="30" spans="3:40" s="19" customFormat="1" ht="21" customHeight="1" x14ac:dyDescent="0.3">
      <c r="D30" s="535"/>
      <c r="E30" s="536"/>
      <c r="F30" s="35" t="s">
        <v>1439</v>
      </c>
      <c r="G30" s="537" t="s">
        <v>1440</v>
      </c>
      <c r="H30" s="537"/>
      <c r="I30" s="537"/>
      <c r="J30" s="537"/>
      <c r="K30" s="537"/>
      <c r="L30" s="538"/>
      <c r="M30" s="512"/>
      <c r="N30" s="513"/>
      <c r="O30" s="513"/>
      <c r="P30" s="513"/>
      <c r="Q30" s="513"/>
      <c r="R30" s="513"/>
      <c r="S30" s="513"/>
      <c r="T30" s="513"/>
      <c r="U30" s="513"/>
      <c r="V30" s="513"/>
      <c r="W30" s="513"/>
      <c r="X30" s="514"/>
      <c r="Y30" s="545">
        <v>0.6</v>
      </c>
      <c r="Z30" s="546"/>
      <c r="AA30" s="546"/>
      <c r="AB30" s="547"/>
      <c r="AC30" s="505"/>
      <c r="AD30" s="506"/>
      <c r="AE30" s="506"/>
      <c r="AF30" s="506"/>
      <c r="AG30" s="506"/>
      <c r="AH30" s="506"/>
      <c r="AI30" s="506"/>
      <c r="AJ30" s="506"/>
      <c r="AK30" s="506"/>
      <c r="AL30" s="506"/>
      <c r="AM30" s="506"/>
      <c r="AN30" s="507"/>
    </row>
    <row r="31" spans="3:40" s="19" customFormat="1" ht="20.25" customHeight="1" x14ac:dyDescent="0.3">
      <c r="D31" s="508" t="s">
        <v>1441</v>
      </c>
      <c r="E31" s="509"/>
      <c r="F31" s="510" t="s">
        <v>1442</v>
      </c>
      <c r="G31" s="510"/>
      <c r="H31" s="510"/>
      <c r="I31" s="510"/>
      <c r="J31" s="510"/>
      <c r="K31" s="510"/>
      <c r="L31" s="511"/>
      <c r="M31" s="512"/>
      <c r="N31" s="513"/>
      <c r="O31" s="513"/>
      <c r="P31" s="513"/>
      <c r="Q31" s="513"/>
      <c r="R31" s="513"/>
      <c r="S31" s="513"/>
      <c r="T31" s="513"/>
      <c r="U31" s="513"/>
      <c r="V31" s="513"/>
      <c r="W31" s="513"/>
      <c r="X31" s="514"/>
      <c r="Y31" s="515">
        <v>0.1</v>
      </c>
      <c r="Z31" s="516"/>
      <c r="AA31" s="516"/>
      <c r="AB31" s="517"/>
      <c r="AC31" s="518"/>
      <c r="AD31" s="513"/>
      <c r="AE31" s="513"/>
      <c r="AF31" s="513"/>
      <c r="AG31" s="513"/>
      <c r="AH31" s="513"/>
      <c r="AI31" s="513"/>
      <c r="AJ31" s="513"/>
      <c r="AK31" s="513"/>
      <c r="AL31" s="513"/>
      <c r="AM31" s="513"/>
      <c r="AN31" s="519"/>
    </row>
    <row r="32" spans="3:40" s="19" customFormat="1" ht="21" customHeight="1" x14ac:dyDescent="0.3">
      <c r="D32" s="573" t="s">
        <v>63</v>
      </c>
      <c r="E32" s="574"/>
      <c r="F32" s="36" t="s">
        <v>1443</v>
      </c>
      <c r="G32" s="577" t="s">
        <v>1444</v>
      </c>
      <c r="H32" s="577"/>
      <c r="I32" s="577"/>
      <c r="J32" s="577"/>
      <c r="K32" s="577"/>
      <c r="L32" s="578"/>
      <c r="M32" s="512"/>
      <c r="N32" s="513"/>
      <c r="O32" s="513"/>
      <c r="P32" s="513"/>
      <c r="Q32" s="513"/>
      <c r="R32" s="513"/>
      <c r="S32" s="513"/>
      <c r="T32" s="513"/>
      <c r="U32" s="513"/>
      <c r="V32" s="513"/>
      <c r="W32" s="513"/>
      <c r="X32" s="514"/>
      <c r="Y32" s="579" t="s">
        <v>1435</v>
      </c>
      <c r="Z32" s="580"/>
      <c r="AA32" s="580"/>
      <c r="AB32" s="581"/>
      <c r="AC32" s="518"/>
      <c r="AD32" s="513"/>
      <c r="AE32" s="513"/>
      <c r="AF32" s="513"/>
      <c r="AG32" s="513"/>
      <c r="AH32" s="513"/>
      <c r="AI32" s="513"/>
      <c r="AJ32" s="513"/>
      <c r="AK32" s="513"/>
      <c r="AL32" s="513"/>
      <c r="AM32" s="513"/>
      <c r="AN32" s="519"/>
    </row>
    <row r="33" spans="4:41" s="19" customFormat="1" ht="21" customHeight="1" thickBot="1" x14ac:dyDescent="0.35">
      <c r="D33" s="575"/>
      <c r="E33" s="576"/>
      <c r="F33" s="37" t="s">
        <v>1445</v>
      </c>
      <c r="G33" s="548" t="s">
        <v>1446</v>
      </c>
      <c r="H33" s="548"/>
      <c r="I33" s="548"/>
      <c r="J33" s="548"/>
      <c r="K33" s="548"/>
      <c r="L33" s="549"/>
      <c r="M33" s="512"/>
      <c r="N33" s="513"/>
      <c r="O33" s="513"/>
      <c r="P33" s="513"/>
      <c r="Q33" s="513"/>
      <c r="R33" s="513"/>
      <c r="S33" s="513"/>
      <c r="T33" s="513"/>
      <c r="U33" s="513"/>
      <c r="V33" s="513"/>
      <c r="W33" s="513"/>
      <c r="X33" s="514"/>
      <c r="Y33" s="550" t="s">
        <v>1438</v>
      </c>
      <c r="Z33" s="551"/>
      <c r="AA33" s="551"/>
      <c r="AB33" s="552"/>
      <c r="AC33" s="553"/>
      <c r="AD33" s="554"/>
      <c r="AE33" s="554"/>
      <c r="AF33" s="554"/>
      <c r="AG33" s="554"/>
      <c r="AH33" s="554"/>
      <c r="AI33" s="554"/>
      <c r="AJ33" s="554"/>
      <c r="AK33" s="554"/>
      <c r="AL33" s="554"/>
      <c r="AM33" s="554"/>
      <c r="AN33" s="555"/>
    </row>
    <row r="34" spans="4:41" s="19" customFormat="1" ht="10.5" customHeight="1" x14ac:dyDescent="0.2">
      <c r="D34" s="556" t="s">
        <v>1447</v>
      </c>
      <c r="E34" s="501"/>
      <c r="F34" s="501"/>
      <c r="G34" s="501"/>
      <c r="H34" s="501"/>
      <c r="I34" s="501"/>
      <c r="J34" s="501"/>
      <c r="K34" s="501"/>
      <c r="L34" s="502"/>
      <c r="M34" s="560"/>
      <c r="N34" s="561"/>
      <c r="O34" s="561"/>
      <c r="P34" s="561"/>
      <c r="Q34" s="561"/>
      <c r="R34" s="561"/>
      <c r="S34" s="561"/>
      <c r="T34" s="561"/>
      <c r="U34" s="561"/>
      <c r="V34" s="561"/>
      <c r="W34" s="561"/>
      <c r="X34" s="562"/>
      <c r="Y34" s="550"/>
      <c r="Z34" s="551"/>
      <c r="AA34" s="551"/>
      <c r="AB34" s="552"/>
      <c r="AC34" s="567"/>
      <c r="AD34" s="568"/>
      <c r="AE34" s="568"/>
      <c r="AF34" s="568"/>
      <c r="AG34" s="568"/>
      <c r="AH34" s="568"/>
      <c r="AI34" s="568"/>
      <c r="AJ34" s="568"/>
      <c r="AK34" s="568"/>
      <c r="AL34" s="568"/>
      <c r="AM34" s="568"/>
      <c r="AN34" s="569"/>
    </row>
    <row r="35" spans="4:41" s="19" customFormat="1" ht="14.7" customHeight="1" thickBot="1" x14ac:dyDescent="0.25">
      <c r="D35" s="557"/>
      <c r="E35" s="558"/>
      <c r="F35" s="558"/>
      <c r="G35" s="558"/>
      <c r="H35" s="558"/>
      <c r="I35" s="558"/>
      <c r="J35" s="558"/>
      <c r="K35" s="558"/>
      <c r="L35" s="559"/>
      <c r="M35" s="563"/>
      <c r="N35" s="506"/>
      <c r="O35" s="506"/>
      <c r="P35" s="506"/>
      <c r="Q35" s="506"/>
      <c r="R35" s="506"/>
      <c r="S35" s="506"/>
      <c r="T35" s="506"/>
      <c r="U35" s="506"/>
      <c r="V35" s="506"/>
      <c r="W35" s="506"/>
      <c r="X35" s="540"/>
      <c r="Y35" s="564"/>
      <c r="Z35" s="565"/>
      <c r="AA35" s="565"/>
      <c r="AB35" s="566"/>
      <c r="AC35" s="570"/>
      <c r="AD35" s="571"/>
      <c r="AE35" s="571"/>
      <c r="AF35" s="571"/>
      <c r="AG35" s="571"/>
      <c r="AH35" s="571"/>
      <c r="AI35" s="571"/>
      <c r="AJ35" s="571"/>
      <c r="AK35" s="571"/>
      <c r="AL35" s="571"/>
      <c r="AM35" s="571"/>
      <c r="AN35" s="572"/>
    </row>
    <row r="36" spans="4:41" s="19" customFormat="1" ht="9.75" customHeight="1" x14ac:dyDescent="0.2"/>
    <row r="37" spans="4:41" s="19" customFormat="1" ht="13.5" customHeight="1" thickBot="1" x14ac:dyDescent="0.25">
      <c r="D37" s="38" t="s">
        <v>1448</v>
      </c>
      <c r="AC37" s="27"/>
      <c r="AD37" s="27"/>
      <c r="AE37" s="27"/>
      <c r="AF37" s="27"/>
      <c r="AG37" s="27"/>
      <c r="AH37" s="27"/>
      <c r="AI37" s="27"/>
      <c r="AJ37" s="27"/>
      <c r="AK37" s="27"/>
      <c r="AL37" s="27"/>
      <c r="AM37" s="27"/>
      <c r="AN37" s="27"/>
    </row>
    <row r="38" spans="4:41" s="19" customFormat="1" ht="19.5" customHeight="1" x14ac:dyDescent="0.2">
      <c r="D38" s="39"/>
      <c r="E38" s="40"/>
      <c r="F38" s="40"/>
      <c r="G38" s="40"/>
      <c r="H38" s="40"/>
      <c r="I38" s="40"/>
      <c r="J38" s="40"/>
      <c r="K38" s="40"/>
      <c r="L38" s="41"/>
      <c r="M38" s="587" t="s">
        <v>1449</v>
      </c>
      <c r="N38" s="588"/>
      <c r="O38" s="588"/>
      <c r="P38" s="588"/>
      <c r="Q38" s="588"/>
      <c r="R38" s="588"/>
      <c r="S38" s="588"/>
      <c r="T38" s="588"/>
      <c r="U38" s="588"/>
      <c r="V38" s="588"/>
      <c r="W38" s="588"/>
      <c r="X38" s="589"/>
      <c r="Y38" s="590" t="s">
        <v>1450</v>
      </c>
      <c r="Z38" s="591"/>
      <c r="AA38" s="591"/>
      <c r="AB38" s="592"/>
      <c r="AC38" s="593" t="s">
        <v>1451</v>
      </c>
      <c r="AD38" s="594"/>
      <c r="AE38" s="594"/>
      <c r="AF38" s="594"/>
      <c r="AG38" s="594"/>
      <c r="AH38" s="594"/>
      <c r="AI38" s="594"/>
      <c r="AJ38" s="594"/>
      <c r="AK38" s="594"/>
      <c r="AL38" s="594"/>
      <c r="AM38" s="594"/>
      <c r="AN38" s="595"/>
    </row>
    <row r="39" spans="4:41" s="19" customFormat="1" x14ac:dyDescent="0.2">
      <c r="D39" s="596" t="s">
        <v>1452</v>
      </c>
      <c r="E39" s="597"/>
      <c r="F39" s="597"/>
      <c r="G39" s="597"/>
      <c r="H39" s="597"/>
      <c r="I39" s="597"/>
      <c r="J39" s="597"/>
      <c r="K39" s="597"/>
      <c r="L39" s="598"/>
      <c r="M39" s="599"/>
      <c r="N39" s="561"/>
      <c r="O39" s="561"/>
      <c r="P39" s="561"/>
      <c r="Q39" s="561"/>
      <c r="R39" s="561"/>
      <c r="S39" s="561"/>
      <c r="T39" s="561"/>
      <c r="U39" s="561"/>
      <c r="V39" s="561"/>
      <c r="W39" s="561"/>
      <c r="X39" s="562"/>
      <c r="Y39" s="600">
        <v>0.27</v>
      </c>
      <c r="Z39" s="449"/>
      <c r="AA39" s="449"/>
      <c r="AB39" s="601"/>
      <c r="AC39" s="599"/>
      <c r="AD39" s="561"/>
      <c r="AE39" s="561"/>
      <c r="AF39" s="561"/>
      <c r="AG39" s="561"/>
      <c r="AH39" s="561"/>
      <c r="AI39" s="561"/>
      <c r="AJ39" s="561"/>
      <c r="AK39" s="561"/>
      <c r="AL39" s="561"/>
      <c r="AM39" s="561"/>
      <c r="AN39" s="602"/>
    </row>
    <row r="40" spans="4:41" s="19" customFormat="1" ht="13.8" thickBot="1" x14ac:dyDescent="0.25">
      <c r="D40" s="42"/>
      <c r="E40" s="32"/>
      <c r="F40" s="32"/>
      <c r="G40" s="32"/>
      <c r="H40" s="32"/>
      <c r="I40" s="32"/>
      <c r="J40" s="32"/>
      <c r="K40" s="32"/>
      <c r="L40" s="43"/>
      <c r="M40" s="570"/>
      <c r="N40" s="571"/>
      <c r="O40" s="571"/>
      <c r="P40" s="571"/>
      <c r="Q40" s="571"/>
      <c r="R40" s="571"/>
      <c r="S40" s="571"/>
      <c r="T40" s="571"/>
      <c r="U40" s="571"/>
      <c r="V40" s="571"/>
      <c r="W40" s="571"/>
      <c r="X40" s="572"/>
      <c r="Y40" s="604">
        <v>1000</v>
      </c>
      <c r="Z40" s="605"/>
      <c r="AA40" s="605"/>
      <c r="AB40" s="606"/>
      <c r="AC40" s="603"/>
      <c r="AD40" s="506"/>
      <c r="AE40" s="506"/>
      <c r="AF40" s="506"/>
      <c r="AG40" s="506"/>
      <c r="AH40" s="506"/>
      <c r="AI40" s="506"/>
      <c r="AJ40" s="506"/>
      <c r="AK40" s="506"/>
      <c r="AL40" s="506"/>
      <c r="AM40" s="506"/>
      <c r="AN40" s="507"/>
      <c r="AO40" s="44" t="s">
        <v>1453</v>
      </c>
    </row>
    <row r="41" spans="4:41" s="19" customFormat="1" ht="9" customHeight="1" x14ac:dyDescent="0.2"/>
    <row r="42" spans="4:41" s="19" customFormat="1" x14ac:dyDescent="0.2">
      <c r="D42" s="297" t="s">
        <v>1454</v>
      </c>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row>
    <row r="43" spans="4:41" s="19" customFormat="1" ht="18.75" customHeight="1" x14ac:dyDescent="0.3">
      <c r="D43" s="582" t="s">
        <v>1455</v>
      </c>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4"/>
      <c r="AC43" s="585"/>
      <c r="AD43" s="513"/>
      <c r="AE43" s="513"/>
      <c r="AF43" s="513"/>
      <c r="AG43" s="513"/>
      <c r="AH43" s="513"/>
      <c r="AI43" s="513"/>
      <c r="AJ43" s="513"/>
      <c r="AK43" s="513"/>
      <c r="AL43" s="513"/>
      <c r="AM43" s="513"/>
      <c r="AN43" s="519"/>
    </row>
    <row r="44" spans="4:41" s="19" customFormat="1" ht="18.75" customHeight="1" x14ac:dyDescent="0.3">
      <c r="D44" s="582" t="s">
        <v>1456</v>
      </c>
      <c r="E44" s="583"/>
      <c r="F44" s="583"/>
      <c r="G44" s="583"/>
      <c r="H44" s="583"/>
      <c r="I44" s="583"/>
      <c r="J44" s="586" t="s">
        <v>1457</v>
      </c>
      <c r="K44" s="583"/>
      <c r="L44" s="583"/>
      <c r="M44" s="583"/>
      <c r="N44" s="583"/>
      <c r="O44" s="583"/>
      <c r="P44" s="583"/>
      <c r="Q44" s="583"/>
      <c r="R44" s="583"/>
      <c r="S44" s="583"/>
      <c r="T44" s="583"/>
      <c r="U44" s="583"/>
      <c r="V44" s="583"/>
      <c r="W44" s="583"/>
      <c r="X44" s="583"/>
      <c r="Y44" s="583"/>
      <c r="Z44" s="583"/>
      <c r="AA44" s="583"/>
      <c r="AB44" s="584"/>
      <c r="AC44" s="585"/>
      <c r="AD44" s="513"/>
      <c r="AE44" s="513"/>
      <c r="AF44" s="513"/>
      <c r="AG44" s="513"/>
      <c r="AH44" s="513"/>
      <c r="AI44" s="513"/>
      <c r="AJ44" s="513"/>
      <c r="AK44" s="513"/>
      <c r="AL44" s="513"/>
      <c r="AM44" s="513"/>
      <c r="AN44" s="519"/>
    </row>
    <row r="45" spans="4:41" s="19" customFormat="1" ht="18.75" customHeight="1" x14ac:dyDescent="0.3">
      <c r="D45" s="582" t="s">
        <v>1458</v>
      </c>
      <c r="E45" s="583"/>
      <c r="F45" s="583"/>
      <c r="G45" s="583"/>
      <c r="H45" s="583"/>
      <c r="I45" s="583"/>
      <c r="J45" s="583"/>
      <c r="K45" s="583"/>
      <c r="L45" s="583"/>
      <c r="M45" s="583"/>
      <c r="N45" s="583" t="s">
        <v>1459</v>
      </c>
      <c r="O45" s="583"/>
      <c r="P45" s="583"/>
      <c r="Q45" s="583"/>
      <c r="R45" s="583"/>
      <c r="S45" s="583"/>
      <c r="T45" s="583"/>
      <c r="U45" s="583"/>
      <c r="V45" s="583"/>
      <c r="W45" s="583"/>
      <c r="X45" s="583"/>
      <c r="Y45" s="583"/>
      <c r="Z45" s="583"/>
      <c r="AA45" s="583"/>
      <c r="AB45" s="584"/>
      <c r="AC45" s="585"/>
      <c r="AD45" s="513"/>
      <c r="AE45" s="513"/>
      <c r="AF45" s="513"/>
      <c r="AG45" s="513"/>
      <c r="AH45" s="513"/>
      <c r="AI45" s="513"/>
      <c r="AJ45" s="513"/>
      <c r="AK45" s="513"/>
      <c r="AL45" s="513"/>
      <c r="AM45" s="513"/>
      <c r="AN45" s="519"/>
    </row>
    <row r="46" spans="4:41" s="19" customFormat="1" ht="18.75" customHeight="1" x14ac:dyDescent="0.3">
      <c r="D46" s="623" t="s">
        <v>1460</v>
      </c>
      <c r="E46" s="441"/>
      <c r="F46" s="441"/>
      <c r="G46" s="441"/>
      <c r="H46" s="441"/>
      <c r="I46" s="441"/>
      <c r="J46" s="441"/>
      <c r="K46" s="441"/>
      <c r="L46" s="441"/>
      <c r="M46" s="441"/>
      <c r="N46" s="441"/>
      <c r="O46" s="441"/>
      <c r="P46" s="441"/>
      <c r="Q46" s="441"/>
      <c r="R46" s="441"/>
      <c r="S46" s="441"/>
      <c r="T46" s="441"/>
      <c r="U46" s="441"/>
      <c r="V46" s="441"/>
      <c r="W46" s="441"/>
      <c r="X46" s="441"/>
      <c r="Y46" s="441"/>
      <c r="Z46" s="441"/>
      <c r="AA46" s="441"/>
      <c r="AB46" s="624"/>
      <c r="AC46" s="585"/>
      <c r="AD46" s="513"/>
      <c r="AE46" s="513"/>
      <c r="AF46" s="513"/>
      <c r="AG46" s="513"/>
      <c r="AH46" s="513"/>
      <c r="AI46" s="513"/>
      <c r="AJ46" s="513"/>
      <c r="AK46" s="513"/>
      <c r="AL46" s="513"/>
      <c r="AM46" s="513"/>
      <c r="AN46" s="519"/>
    </row>
    <row r="47" spans="4:41" s="19" customFormat="1" ht="9" customHeight="1" x14ac:dyDescent="0.2">
      <c r="D47" s="625" t="s">
        <v>1461</v>
      </c>
      <c r="E47" s="625"/>
      <c r="F47" s="625"/>
      <c r="G47" s="625"/>
      <c r="H47" s="625"/>
      <c r="I47" s="625"/>
      <c r="J47" s="625"/>
      <c r="K47" s="625"/>
      <c r="L47" s="625"/>
      <c r="M47" s="625"/>
      <c r="N47" s="626"/>
      <c r="O47" s="627"/>
      <c r="P47" s="627"/>
      <c r="Q47" s="627"/>
      <c r="R47" s="627"/>
      <c r="S47" s="627"/>
      <c r="T47" s="627"/>
      <c r="U47" s="627"/>
      <c r="V47" s="627"/>
      <c r="W47" s="627"/>
      <c r="X47" s="627"/>
      <c r="Y47" s="627"/>
      <c r="Z47" s="627"/>
      <c r="AA47" s="627"/>
      <c r="AB47" s="627"/>
      <c r="AE47" s="45"/>
      <c r="AH47" s="45"/>
      <c r="AK47" s="46"/>
      <c r="AN47" s="46"/>
    </row>
    <row r="48" spans="4:41" s="19" customFormat="1" ht="13.5" customHeight="1" thickBot="1" x14ac:dyDescent="0.25">
      <c r="D48" s="301" t="s">
        <v>1462</v>
      </c>
      <c r="E48" s="298"/>
      <c r="F48" s="298"/>
      <c r="G48" s="298"/>
      <c r="H48" s="298"/>
      <c r="I48" s="298"/>
      <c r="J48" s="298"/>
      <c r="K48" s="298"/>
      <c r="L48" s="298"/>
      <c r="M48" s="298"/>
      <c r="N48" s="299"/>
      <c r="O48" s="300"/>
      <c r="P48" s="300"/>
      <c r="Q48" s="300"/>
      <c r="R48" s="300"/>
      <c r="S48" s="300"/>
      <c r="T48" s="300"/>
      <c r="U48" s="300"/>
      <c r="V48" s="300"/>
      <c r="W48" s="300"/>
      <c r="X48" s="300"/>
      <c r="Y48" s="300"/>
      <c r="Z48" s="300"/>
      <c r="AA48" s="300"/>
      <c r="AB48" s="300"/>
      <c r="AE48" s="45"/>
      <c r="AH48" s="45"/>
      <c r="AK48" s="46"/>
      <c r="AN48" s="46"/>
    </row>
    <row r="49" spans="1:48" ht="19.5" customHeight="1" thickBot="1" x14ac:dyDescent="0.35">
      <c r="A49" s="19"/>
      <c r="B49" s="19"/>
      <c r="C49" s="19"/>
      <c r="D49" s="628" t="s">
        <v>1463</v>
      </c>
      <c r="E49" s="629"/>
      <c r="F49" s="629"/>
      <c r="G49" s="629"/>
      <c r="H49" s="629"/>
      <c r="I49" s="629"/>
      <c r="J49" s="629"/>
      <c r="K49" s="629"/>
      <c r="L49" s="629"/>
      <c r="M49" s="629"/>
      <c r="N49" s="629"/>
      <c r="O49" s="629"/>
      <c r="P49" s="629"/>
      <c r="Q49" s="629"/>
      <c r="R49" s="629"/>
      <c r="S49" s="629"/>
      <c r="T49" s="629"/>
      <c r="U49" s="629"/>
      <c r="V49" s="629"/>
      <c r="W49" s="629"/>
      <c r="X49" s="629"/>
      <c r="Y49" s="629"/>
      <c r="Z49" s="629"/>
      <c r="AA49" s="629"/>
      <c r="AB49" s="630"/>
      <c r="AC49" s="631"/>
      <c r="AD49" s="632"/>
      <c r="AE49" s="632"/>
      <c r="AF49" s="632"/>
      <c r="AG49" s="632"/>
      <c r="AH49" s="632"/>
      <c r="AI49" s="632"/>
      <c r="AJ49" s="632"/>
      <c r="AK49" s="632"/>
      <c r="AL49" s="632"/>
      <c r="AM49" s="632"/>
      <c r="AN49" s="633"/>
      <c r="AO49" s="19"/>
      <c r="AP49" s="19"/>
      <c r="AQ49" s="19"/>
      <c r="AR49" s="19"/>
      <c r="AS49" s="19"/>
      <c r="AT49" s="19"/>
      <c r="AU49" s="19"/>
      <c r="AV49" s="19"/>
    </row>
    <row r="50" spans="1:48" ht="10.5" customHeight="1"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row>
    <row r="51" spans="1:48" ht="13.8" thickBot="1" x14ac:dyDescent="0.25">
      <c r="A51" s="19"/>
      <c r="B51" s="19"/>
      <c r="C51" s="19"/>
      <c r="D51" s="607" t="s">
        <v>1464</v>
      </c>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19"/>
      <c r="AE51" s="19"/>
      <c r="AF51" s="19"/>
      <c r="AG51" s="19"/>
      <c r="AH51" s="19"/>
      <c r="AI51" s="19"/>
      <c r="AJ51" s="19"/>
      <c r="AK51" s="19"/>
      <c r="AL51" s="19"/>
      <c r="AM51" s="19"/>
      <c r="AN51" s="19"/>
      <c r="AO51" s="19"/>
      <c r="AP51" s="19"/>
      <c r="AQ51" s="19"/>
      <c r="AR51" s="19"/>
      <c r="AS51" s="19"/>
      <c r="AT51" s="19"/>
      <c r="AU51" s="19"/>
      <c r="AV51" s="19"/>
    </row>
    <row r="52" spans="1:48" s="20" customFormat="1" x14ac:dyDescent="0.45">
      <c r="D52" s="47"/>
      <c r="E52" s="48"/>
      <c r="F52" s="48"/>
      <c r="G52" s="48"/>
      <c r="H52" s="48"/>
      <c r="I52" s="48"/>
      <c r="J52" s="608" t="s">
        <v>1465</v>
      </c>
      <c r="K52" s="608"/>
      <c r="L52" s="608"/>
      <c r="M52" s="608"/>
      <c r="N52" s="608"/>
      <c r="O52" s="608"/>
      <c r="P52" s="608"/>
      <c r="Q52" s="608"/>
      <c r="R52" s="608"/>
      <c r="S52" s="608"/>
      <c r="T52" s="609" t="s">
        <v>1466</v>
      </c>
      <c r="U52" s="609"/>
      <c r="V52" s="609"/>
      <c r="W52" s="609"/>
      <c r="X52" s="609"/>
      <c r="Y52" s="609"/>
      <c r="Z52" s="609"/>
      <c r="AA52" s="609"/>
      <c r="AB52" s="610"/>
      <c r="AC52" s="613" t="s">
        <v>1467</v>
      </c>
      <c r="AD52" s="614"/>
      <c r="AE52" s="614"/>
      <c r="AF52" s="614"/>
      <c r="AG52" s="614"/>
      <c r="AH52" s="614"/>
      <c r="AI52" s="614"/>
      <c r="AJ52" s="614"/>
      <c r="AK52" s="614"/>
      <c r="AL52" s="614"/>
      <c r="AM52" s="614"/>
      <c r="AN52" s="615"/>
    </row>
    <row r="53" spans="1:48" ht="8.25" customHeight="1" x14ac:dyDescent="0.2">
      <c r="A53" s="19"/>
      <c r="B53" s="19"/>
      <c r="C53" s="19"/>
      <c r="D53" s="596" t="s">
        <v>1468</v>
      </c>
      <c r="E53" s="597"/>
      <c r="F53" s="597"/>
      <c r="G53" s="597"/>
      <c r="H53" s="597"/>
      <c r="I53" s="597"/>
      <c r="J53" s="597"/>
      <c r="K53" s="597"/>
      <c r="L53" s="597"/>
      <c r="M53" s="597"/>
      <c r="N53" s="597"/>
      <c r="O53" s="597"/>
      <c r="P53" s="597"/>
      <c r="Q53" s="597"/>
      <c r="R53" s="597"/>
      <c r="S53" s="597"/>
      <c r="T53" s="611"/>
      <c r="U53" s="611"/>
      <c r="V53" s="611"/>
      <c r="W53" s="611"/>
      <c r="X53" s="611"/>
      <c r="Y53" s="611"/>
      <c r="Z53" s="611"/>
      <c r="AA53" s="611"/>
      <c r="AB53" s="612"/>
      <c r="AC53" s="616"/>
      <c r="AD53" s="561"/>
      <c r="AE53" s="561"/>
      <c r="AF53" s="561"/>
      <c r="AG53" s="561"/>
      <c r="AH53" s="561"/>
      <c r="AI53" s="561"/>
      <c r="AJ53" s="561"/>
      <c r="AK53" s="561"/>
      <c r="AL53" s="561"/>
      <c r="AM53" s="561"/>
      <c r="AN53" s="562"/>
      <c r="AO53" s="19"/>
      <c r="AP53" s="19"/>
      <c r="AQ53" s="19"/>
      <c r="AR53" s="19"/>
      <c r="AS53" s="19"/>
      <c r="AT53" s="19"/>
      <c r="AU53" s="19"/>
      <c r="AV53" s="19"/>
    </row>
    <row r="54" spans="1:48" ht="7.5" customHeight="1" x14ac:dyDescent="0.2">
      <c r="A54" s="19"/>
      <c r="B54" s="19"/>
      <c r="C54" s="19"/>
      <c r="D54" s="596"/>
      <c r="E54" s="597"/>
      <c r="F54" s="597"/>
      <c r="G54" s="597"/>
      <c r="H54" s="597"/>
      <c r="I54" s="597"/>
      <c r="J54" s="597" t="s">
        <v>1469</v>
      </c>
      <c r="K54" s="597"/>
      <c r="L54" s="597"/>
      <c r="M54" s="597"/>
      <c r="N54" s="597"/>
      <c r="O54" s="597"/>
      <c r="P54" s="597"/>
      <c r="Q54" s="597"/>
      <c r="R54" s="597"/>
      <c r="S54" s="597"/>
      <c r="T54" s="611" t="s">
        <v>1470</v>
      </c>
      <c r="U54" s="611"/>
      <c r="V54" s="611"/>
      <c r="W54" s="611"/>
      <c r="X54" s="611"/>
      <c r="Y54" s="611"/>
      <c r="Z54" s="611"/>
      <c r="AA54" s="611"/>
      <c r="AB54" s="612"/>
      <c r="AC54" s="617"/>
      <c r="AD54" s="618"/>
      <c r="AE54" s="618"/>
      <c r="AF54" s="618"/>
      <c r="AG54" s="618"/>
      <c r="AH54" s="618"/>
      <c r="AI54" s="618"/>
      <c r="AJ54" s="618"/>
      <c r="AK54" s="618"/>
      <c r="AL54" s="618"/>
      <c r="AM54" s="618"/>
      <c r="AN54" s="619"/>
      <c r="AO54" s="19"/>
      <c r="AP54" s="19"/>
      <c r="AQ54" s="19"/>
      <c r="AR54" s="19"/>
      <c r="AS54" s="19"/>
      <c r="AT54" s="19"/>
      <c r="AU54" s="19"/>
      <c r="AV54" s="19"/>
    </row>
    <row r="55" spans="1:48" ht="8.25" customHeight="1" x14ac:dyDescent="0.2">
      <c r="A55" s="19"/>
      <c r="B55" s="19"/>
      <c r="C55" s="19"/>
      <c r="D55" s="49"/>
      <c r="E55" s="20"/>
      <c r="F55" s="20"/>
      <c r="G55" s="20"/>
      <c r="H55" s="20"/>
      <c r="I55" s="20"/>
      <c r="J55" s="597"/>
      <c r="K55" s="597"/>
      <c r="L55" s="597"/>
      <c r="M55" s="597"/>
      <c r="N55" s="597"/>
      <c r="O55" s="597"/>
      <c r="P55" s="597"/>
      <c r="Q55" s="597"/>
      <c r="R55" s="597"/>
      <c r="S55" s="597"/>
      <c r="T55" s="611"/>
      <c r="U55" s="611"/>
      <c r="V55" s="611"/>
      <c r="W55" s="611"/>
      <c r="X55" s="611"/>
      <c r="Y55" s="611"/>
      <c r="Z55" s="611"/>
      <c r="AA55" s="611"/>
      <c r="AB55" s="612"/>
      <c r="AC55" s="617"/>
      <c r="AD55" s="618"/>
      <c r="AE55" s="618"/>
      <c r="AF55" s="618"/>
      <c r="AG55" s="618"/>
      <c r="AH55" s="618"/>
      <c r="AI55" s="618"/>
      <c r="AJ55" s="618"/>
      <c r="AK55" s="618"/>
      <c r="AL55" s="618"/>
      <c r="AM55" s="618"/>
      <c r="AN55" s="619"/>
      <c r="AO55" s="634" t="s">
        <v>1471</v>
      </c>
      <c r="AP55" s="634"/>
      <c r="AQ55" s="634"/>
      <c r="AR55" s="634"/>
      <c r="AS55" s="634"/>
      <c r="AT55" s="634"/>
      <c r="AU55" s="634"/>
      <c r="AV55" s="634"/>
    </row>
    <row r="56" spans="1:48" ht="7.5" customHeight="1" thickBot="1" x14ac:dyDescent="0.25">
      <c r="A56" s="19"/>
      <c r="B56" s="19"/>
      <c r="C56" s="19"/>
      <c r="D56" s="50"/>
      <c r="E56" s="51"/>
      <c r="F56" s="51"/>
      <c r="G56" s="51"/>
      <c r="H56" s="51"/>
      <c r="I56" s="51"/>
      <c r="J56" s="620"/>
      <c r="K56" s="620"/>
      <c r="L56" s="620"/>
      <c r="M56" s="620"/>
      <c r="N56" s="620"/>
      <c r="O56" s="620"/>
      <c r="P56" s="620"/>
      <c r="Q56" s="620"/>
      <c r="R56" s="620"/>
      <c r="S56" s="620"/>
      <c r="T56" s="621"/>
      <c r="U56" s="621"/>
      <c r="V56" s="621"/>
      <c r="W56" s="621"/>
      <c r="X56" s="621"/>
      <c r="Y56" s="621"/>
      <c r="Z56" s="621"/>
      <c r="AA56" s="621"/>
      <c r="AB56" s="622"/>
      <c r="AC56" s="570"/>
      <c r="AD56" s="571"/>
      <c r="AE56" s="571"/>
      <c r="AF56" s="571"/>
      <c r="AG56" s="571"/>
      <c r="AH56" s="571"/>
      <c r="AI56" s="571"/>
      <c r="AJ56" s="571"/>
      <c r="AK56" s="571"/>
      <c r="AL56" s="571"/>
      <c r="AM56" s="571"/>
      <c r="AN56" s="572"/>
      <c r="AO56" s="634"/>
      <c r="AP56" s="634"/>
      <c r="AQ56" s="634"/>
      <c r="AR56" s="634"/>
      <c r="AS56" s="634"/>
      <c r="AT56" s="634"/>
      <c r="AU56" s="634"/>
      <c r="AV56" s="634"/>
    </row>
    <row r="57" spans="1:48"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row>
    <row r="58" spans="1:48" ht="12" customHeight="1" x14ac:dyDescent="0.2">
      <c r="A58" s="19"/>
      <c r="B58" s="19"/>
      <c r="C58" s="19"/>
      <c r="D58" s="19"/>
      <c r="E58" s="19"/>
      <c r="F58" s="19"/>
      <c r="G58" s="19"/>
      <c r="H58" s="19"/>
      <c r="I58" s="19"/>
      <c r="J58" s="19"/>
      <c r="K58" s="19"/>
      <c r="L58" s="19"/>
      <c r="M58" s="19"/>
      <c r="N58" s="19"/>
      <c r="O58" s="19"/>
      <c r="P58" s="19"/>
      <c r="Q58" s="19"/>
      <c r="R58" s="19"/>
      <c r="S58" s="19"/>
      <c r="T58" s="635" t="s">
        <v>1472</v>
      </c>
      <c r="U58" s="636"/>
      <c r="V58" s="636"/>
      <c r="W58" s="637"/>
      <c r="X58" s="647" t="s">
        <v>1473</v>
      </c>
      <c r="Y58" s="648"/>
      <c r="Z58" s="648"/>
      <c r="AA58" s="648"/>
      <c r="AB58" s="649"/>
      <c r="AC58" s="649"/>
      <c r="AD58" s="649"/>
      <c r="AE58" s="649"/>
      <c r="AF58" s="649"/>
      <c r="AG58" s="649"/>
      <c r="AH58" s="649"/>
      <c r="AI58" s="649"/>
      <c r="AJ58" s="650"/>
      <c r="AK58" s="650"/>
      <c r="AL58" s="650"/>
      <c r="AM58" s="650"/>
      <c r="AN58" s="651"/>
      <c r="AO58" s="19"/>
      <c r="AP58" s="19"/>
      <c r="AQ58" s="19"/>
      <c r="AR58" s="19"/>
      <c r="AS58" s="19"/>
      <c r="AT58" s="19"/>
      <c r="AU58" s="19"/>
      <c r="AV58" s="19"/>
    </row>
    <row r="59" spans="1:48" ht="12" customHeight="1" x14ac:dyDescent="0.2">
      <c r="A59" s="19"/>
      <c r="B59" s="19"/>
      <c r="C59" s="19"/>
      <c r="D59" s="19"/>
      <c r="E59" s="19"/>
      <c r="F59" s="19"/>
      <c r="G59" s="19"/>
      <c r="H59" s="19"/>
      <c r="I59" s="19"/>
      <c r="J59" s="19"/>
      <c r="K59" s="19"/>
      <c r="L59" s="19"/>
      <c r="M59" s="19"/>
      <c r="N59" s="19"/>
      <c r="O59" s="19"/>
      <c r="P59" s="19"/>
      <c r="Q59" s="19"/>
      <c r="R59" s="19"/>
      <c r="S59" s="19"/>
      <c r="T59" s="638"/>
      <c r="U59" s="597"/>
      <c r="V59" s="597"/>
      <c r="W59" s="639"/>
      <c r="X59" s="647" t="s">
        <v>1474</v>
      </c>
      <c r="Y59" s="648"/>
      <c r="Z59" s="648"/>
      <c r="AA59" s="648"/>
      <c r="AB59" s="652"/>
      <c r="AC59" s="652"/>
      <c r="AD59" s="652"/>
      <c r="AE59" s="652"/>
      <c r="AF59" s="652"/>
      <c r="AG59" s="652"/>
      <c r="AH59" s="652"/>
      <c r="AI59" s="652"/>
      <c r="AJ59" s="653"/>
      <c r="AK59" s="653"/>
      <c r="AL59" s="653"/>
      <c r="AM59" s="653"/>
      <c r="AN59" s="654"/>
      <c r="AO59" s="19"/>
      <c r="AP59" s="19"/>
      <c r="AQ59" s="19"/>
      <c r="AR59" s="19"/>
      <c r="AS59" s="19"/>
      <c r="AT59" s="19"/>
      <c r="AU59" s="19"/>
      <c r="AV59" s="19"/>
    </row>
    <row r="60" spans="1:48" ht="12" customHeight="1" x14ac:dyDescent="0.2">
      <c r="A60" s="19"/>
      <c r="B60" s="19"/>
      <c r="C60" s="19"/>
      <c r="D60" s="19"/>
      <c r="E60" s="19"/>
      <c r="F60" s="19"/>
      <c r="G60" s="19"/>
      <c r="H60" s="19"/>
      <c r="I60" s="19"/>
      <c r="J60" s="19"/>
      <c r="K60" s="19"/>
      <c r="L60" s="19"/>
      <c r="M60" s="19"/>
      <c r="N60" s="19"/>
      <c r="O60" s="19"/>
      <c r="P60" s="19"/>
      <c r="Q60" s="19"/>
      <c r="R60" s="19"/>
      <c r="S60" s="19"/>
      <c r="T60" s="640"/>
      <c r="U60" s="597"/>
      <c r="V60" s="597"/>
      <c r="W60" s="639"/>
      <c r="X60" s="655" t="s">
        <v>1475</v>
      </c>
      <c r="Y60" s="656"/>
      <c r="Z60" s="656"/>
      <c r="AA60" s="656"/>
      <c r="AB60" s="649"/>
      <c r="AC60" s="649"/>
      <c r="AD60" s="649"/>
      <c r="AE60" s="649"/>
      <c r="AF60" s="649"/>
      <c r="AG60" s="649"/>
      <c r="AH60" s="649"/>
      <c r="AI60" s="649"/>
      <c r="AJ60" s="650"/>
      <c r="AK60" s="650"/>
      <c r="AL60" s="650"/>
      <c r="AM60" s="650"/>
      <c r="AN60" s="651"/>
      <c r="AO60" s="19"/>
      <c r="AP60" s="19"/>
      <c r="AQ60" s="19"/>
      <c r="AR60" s="19"/>
      <c r="AS60" s="19"/>
      <c r="AT60" s="19"/>
      <c r="AU60" s="19"/>
      <c r="AV60" s="19"/>
    </row>
    <row r="61" spans="1:48" ht="10.5" customHeight="1" x14ac:dyDescent="0.2">
      <c r="A61" s="19"/>
      <c r="B61" s="19"/>
      <c r="C61" s="19"/>
      <c r="D61" s="19"/>
      <c r="E61" s="19"/>
      <c r="F61" s="19"/>
      <c r="G61" s="19"/>
      <c r="H61" s="19"/>
      <c r="I61" s="19"/>
      <c r="J61" s="19"/>
      <c r="K61" s="19"/>
      <c r="L61" s="19"/>
      <c r="M61" s="19"/>
      <c r="N61" s="19"/>
      <c r="O61" s="19"/>
      <c r="P61" s="19"/>
      <c r="Q61" s="19"/>
      <c r="R61" s="19"/>
      <c r="S61" s="19"/>
      <c r="T61" s="641"/>
      <c r="U61" s="642"/>
      <c r="V61" s="642"/>
      <c r="W61" s="643"/>
      <c r="X61" s="657" t="s">
        <v>1476</v>
      </c>
      <c r="Y61" s="658"/>
      <c r="Z61" s="658"/>
      <c r="AA61" s="658"/>
      <c r="AB61" s="661"/>
      <c r="AC61" s="661"/>
      <c r="AD61" s="661"/>
      <c r="AE61" s="661"/>
      <c r="AF61" s="661"/>
      <c r="AG61" s="661"/>
      <c r="AH61" s="662"/>
      <c r="AI61" s="662"/>
      <c r="AJ61" s="662"/>
      <c r="AK61" s="662"/>
      <c r="AL61" s="662"/>
      <c r="AM61" s="662"/>
      <c r="AN61" s="663"/>
      <c r="AO61" s="19"/>
      <c r="AP61" s="19"/>
      <c r="AQ61" s="19"/>
      <c r="AR61" s="19"/>
      <c r="AS61" s="19"/>
      <c r="AT61" s="19"/>
      <c r="AU61" s="19"/>
      <c r="AV61" s="19"/>
    </row>
    <row r="62" spans="1:48" ht="10.5" customHeight="1" x14ac:dyDescent="0.2">
      <c r="A62" s="19"/>
      <c r="B62" s="19"/>
      <c r="C62" s="19"/>
      <c r="D62" s="19"/>
      <c r="E62" s="19"/>
      <c r="F62" s="19"/>
      <c r="G62" s="19"/>
      <c r="H62" s="19"/>
      <c r="I62" s="19"/>
      <c r="J62" s="19"/>
      <c r="K62" s="19"/>
      <c r="L62" s="19"/>
      <c r="M62" s="19"/>
      <c r="N62" s="19"/>
      <c r="O62" s="19"/>
      <c r="P62" s="19"/>
      <c r="Q62" s="19"/>
      <c r="R62" s="19"/>
      <c r="S62" s="19"/>
      <c r="T62" s="644"/>
      <c r="U62" s="645"/>
      <c r="V62" s="645"/>
      <c r="W62" s="646"/>
      <c r="X62" s="659"/>
      <c r="Y62" s="660"/>
      <c r="Z62" s="660"/>
      <c r="AA62" s="660"/>
      <c r="AB62" s="664"/>
      <c r="AC62" s="664"/>
      <c r="AD62" s="664"/>
      <c r="AE62" s="664"/>
      <c r="AF62" s="664"/>
      <c r="AG62" s="664"/>
      <c r="AH62" s="665"/>
      <c r="AI62" s="665"/>
      <c r="AJ62" s="665"/>
      <c r="AK62" s="665"/>
      <c r="AL62" s="665"/>
      <c r="AM62" s="665"/>
      <c r="AN62" s="666"/>
      <c r="AO62" s="19"/>
      <c r="AP62" s="19"/>
      <c r="AQ62" s="19"/>
      <c r="AR62" s="19"/>
      <c r="AS62" s="19"/>
      <c r="AT62" s="19"/>
      <c r="AU62" s="19"/>
      <c r="AV62" s="19"/>
    </row>
    <row r="64" spans="1:48" x14ac:dyDescent="0.2">
      <c r="B64" s="315"/>
      <c r="C64" s="315"/>
      <c r="D64" s="315"/>
      <c r="E64" s="315"/>
      <c r="F64" s="315"/>
      <c r="G64" s="315"/>
      <c r="H64" s="315"/>
      <c r="I64" s="315"/>
      <c r="J64" s="315"/>
      <c r="K64" s="315"/>
      <c r="L64" s="315"/>
      <c r="M64" s="315"/>
      <c r="N64" s="315"/>
      <c r="O64" s="315"/>
      <c r="P64" s="315"/>
      <c r="Q64" s="315"/>
      <c r="R64" s="315"/>
      <c r="S64" s="315"/>
      <c r="T64" s="315"/>
      <c r="U64" s="315"/>
      <c r="V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row>
  </sheetData>
  <mergeCells count="101">
    <mergeCell ref="AO55:AV56"/>
    <mergeCell ref="T58:W62"/>
    <mergeCell ref="X58:AA58"/>
    <mergeCell ref="AB58:AN58"/>
    <mergeCell ref="X59:AA59"/>
    <mergeCell ref="AB59:AN59"/>
    <mergeCell ref="X60:AA60"/>
    <mergeCell ref="AB60:AN60"/>
    <mergeCell ref="X61:AA62"/>
    <mergeCell ref="AB61:AN62"/>
    <mergeCell ref="D51:AC51"/>
    <mergeCell ref="J52:S53"/>
    <mergeCell ref="T52:AB53"/>
    <mergeCell ref="AC52:AN52"/>
    <mergeCell ref="D53:I54"/>
    <mergeCell ref="AC53:AN56"/>
    <mergeCell ref="J54:S56"/>
    <mergeCell ref="T54:AB56"/>
    <mergeCell ref="D46:AB46"/>
    <mergeCell ref="AC46:AN46"/>
    <mergeCell ref="D47:M47"/>
    <mergeCell ref="N47:AB47"/>
    <mergeCell ref="D49:AB49"/>
    <mergeCell ref="AC49:AN49"/>
    <mergeCell ref="D43:AB43"/>
    <mergeCell ref="AC43:AN43"/>
    <mergeCell ref="AC44:AN44"/>
    <mergeCell ref="AC45:AN45"/>
    <mergeCell ref="D44:I44"/>
    <mergeCell ref="D45:M45"/>
    <mergeCell ref="J44:AB44"/>
    <mergeCell ref="N45:AB45"/>
    <mergeCell ref="M38:X38"/>
    <mergeCell ref="Y38:AB38"/>
    <mergeCell ref="AC38:AN38"/>
    <mergeCell ref="D39:L39"/>
    <mergeCell ref="M39:X40"/>
    <mergeCell ref="Y39:AB39"/>
    <mergeCell ref="AC39:AN40"/>
    <mergeCell ref="Y40:AB40"/>
    <mergeCell ref="G33:L33"/>
    <mergeCell ref="M33:X33"/>
    <mergeCell ref="Y33:AB33"/>
    <mergeCell ref="AC33:AN33"/>
    <mergeCell ref="D34:L35"/>
    <mergeCell ref="M34:X35"/>
    <mergeCell ref="Y34:AB35"/>
    <mergeCell ref="AC34:AN35"/>
    <mergeCell ref="D32:E33"/>
    <mergeCell ref="G32:L32"/>
    <mergeCell ref="M32:X32"/>
    <mergeCell ref="Y32:AB32"/>
    <mergeCell ref="AC32:AN32"/>
    <mergeCell ref="AC30:AN30"/>
    <mergeCell ref="D31:E31"/>
    <mergeCell ref="F31:L31"/>
    <mergeCell ref="M31:X31"/>
    <mergeCell ref="Y31:AB31"/>
    <mergeCell ref="AC31:AN31"/>
    <mergeCell ref="D27:L27"/>
    <mergeCell ref="M27:X27"/>
    <mergeCell ref="Y27:AB27"/>
    <mergeCell ref="AC27:AN27"/>
    <mergeCell ref="D28:E30"/>
    <mergeCell ref="G28:L28"/>
    <mergeCell ref="M28:X28"/>
    <mergeCell ref="Y28:AB28"/>
    <mergeCell ref="AC28:AN28"/>
    <mergeCell ref="G29:L29"/>
    <mergeCell ref="M29:X29"/>
    <mergeCell ref="Y29:AB29"/>
    <mergeCell ref="AC29:AN29"/>
    <mergeCell ref="G30:L30"/>
    <mergeCell ref="M30:X30"/>
    <mergeCell ref="Y30:AB30"/>
    <mergeCell ref="D26:X26"/>
    <mergeCell ref="D14:J16"/>
    <mergeCell ref="K15:L16"/>
    <mergeCell ref="M15:AN16"/>
    <mergeCell ref="D17:J17"/>
    <mergeCell ref="K17:AN17"/>
    <mergeCell ref="D18:J20"/>
    <mergeCell ref="K18:AK19"/>
    <mergeCell ref="AM18:AN19"/>
    <mergeCell ref="K20:AN20"/>
    <mergeCell ref="D21:J21"/>
    <mergeCell ref="K21:AN21"/>
    <mergeCell ref="D22:J24"/>
    <mergeCell ref="K22:AK24"/>
    <mergeCell ref="AL22:AN24"/>
    <mergeCell ref="D9:L9"/>
    <mergeCell ref="D10:L10"/>
    <mergeCell ref="D12:AD12"/>
    <mergeCell ref="D13:J13"/>
    <mergeCell ref="K13:AN13"/>
    <mergeCell ref="D7:AE7"/>
    <mergeCell ref="L1:AJ2"/>
    <mergeCell ref="AK1:AV1"/>
    <mergeCell ref="D2:J2"/>
    <mergeCell ref="D4:AM4"/>
    <mergeCell ref="AD6:AO6"/>
  </mergeCells>
  <phoneticPr fontId="4"/>
  <pageMargins left="0.27559055118110237" right="0.19685039370078741" top="0.35433070866141736" bottom="0.11811023622047245" header="0.23622047244094491" footer="0.31496062992125984"/>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rgb="FF000099"/>
  </sheetPr>
  <dimension ref="A1:L21"/>
  <sheetViews>
    <sheetView showGridLines="0" view="pageBreakPreview" zoomScaleNormal="100" zoomScaleSheetLayoutView="100" workbookViewId="0">
      <pane ySplit="6" topLeftCell="A7" activePane="bottomLeft" state="frozen"/>
      <selection activeCell="D6" sqref="D6"/>
      <selection pane="bottomLeft" activeCell="D20" sqref="D20"/>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1477</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t="s">
        <v>1480</v>
      </c>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1482</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62"/>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92"/>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rgb="FF000099"/>
  </sheetPr>
  <dimension ref="A1:L21"/>
  <sheetViews>
    <sheetView showGridLines="0" view="pageBreakPreview" zoomScaleNormal="100" zoomScaleSheetLayoutView="100" workbookViewId="0">
      <pane ySplit="6" topLeftCell="A7" activePane="bottomLeft" state="frozen"/>
      <selection activeCell="D6" sqref="D6"/>
      <selection pane="bottomLeft" activeCell="F14" sqref="F14"/>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1492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1493</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31"/>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68"/>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65911"/>
  </sheetPr>
  <dimension ref="C1:AV60"/>
  <sheetViews>
    <sheetView showGridLines="0" view="pageBreakPreview" zoomScaleNormal="100" zoomScaleSheetLayoutView="100" workbookViewId="0">
      <selection activeCell="AQ29" sqref="AQ29"/>
    </sheetView>
  </sheetViews>
  <sheetFormatPr defaultColWidth="1.69921875" defaultRowHeight="13.2" x14ac:dyDescent="0.2"/>
  <cols>
    <col min="1" max="3" width="1.69921875" style="92" customWidth="1"/>
    <col min="4" max="4" width="4.09765625" style="92" customWidth="1"/>
    <col min="5" max="5" width="2.09765625" style="92" customWidth="1"/>
    <col min="6" max="6" width="3.59765625" style="92" customWidth="1"/>
    <col min="7" max="8" width="2.09765625" style="92" customWidth="1"/>
    <col min="9" max="10" width="1.69921875" style="92" customWidth="1"/>
    <col min="11" max="11" width="0.69921875" style="92" customWidth="1"/>
    <col min="12" max="12" width="1.19921875" style="92" customWidth="1"/>
    <col min="13" max="13" width="2.5" style="92" customWidth="1"/>
    <col min="14" max="25" width="2.09765625" style="92" customWidth="1"/>
    <col min="26" max="26" width="3.59765625" style="92" customWidth="1"/>
    <col min="27" max="27" width="2.19921875" style="92" customWidth="1"/>
    <col min="28" max="28" width="1.19921875" style="92" customWidth="1"/>
    <col min="29" max="40" width="2.09765625" style="92" customWidth="1"/>
    <col min="41" max="41" width="1.69921875" style="92" customWidth="1"/>
    <col min="42" max="16384" width="1.69921875" style="92"/>
  </cols>
  <sheetData>
    <row r="1" spans="4:41" ht="19.5" customHeight="1" x14ac:dyDescent="0.2">
      <c r="D1" s="91"/>
      <c r="E1" s="91"/>
      <c r="F1" s="91"/>
      <c r="G1" s="91"/>
      <c r="H1" s="91"/>
      <c r="I1" s="91"/>
      <c r="J1" s="91"/>
      <c r="M1" s="683" t="s">
        <v>1494</v>
      </c>
      <c r="N1" s="683"/>
      <c r="O1" s="683"/>
      <c r="P1" s="683"/>
      <c r="Q1" s="683"/>
      <c r="R1" s="683"/>
      <c r="S1" s="683"/>
      <c r="T1" s="683"/>
      <c r="U1" s="683"/>
      <c r="V1" s="683"/>
      <c r="W1" s="683"/>
      <c r="X1" s="683"/>
      <c r="Y1" s="683"/>
      <c r="Z1" s="683"/>
      <c r="AA1" s="683"/>
      <c r="AB1" s="683"/>
      <c r="AC1" s="683"/>
      <c r="AD1" s="683"/>
      <c r="AE1" s="683"/>
      <c r="AF1" s="683"/>
      <c r="AG1" s="683"/>
      <c r="AH1" s="683"/>
      <c r="AI1" s="683"/>
      <c r="AJ1" s="683"/>
      <c r="AK1" s="684"/>
    </row>
    <row r="2" spans="4:41" ht="21" customHeight="1" x14ac:dyDescent="0.2">
      <c r="D2" s="685" t="s">
        <v>1495</v>
      </c>
      <c r="E2" s="686"/>
      <c r="F2" s="686"/>
      <c r="G2" s="686"/>
      <c r="H2" s="686"/>
      <c r="I2" s="686"/>
      <c r="J2" s="687"/>
      <c r="K2" s="303"/>
      <c r="L2" s="304"/>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4"/>
    </row>
    <row r="3" spans="4:41" ht="10.5" customHeight="1" x14ac:dyDescent="0.2"/>
    <row r="4" spans="4:41" x14ac:dyDescent="0.2">
      <c r="D4" s="688" t="s">
        <v>1496</v>
      </c>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row>
    <row r="5" spans="4:41" ht="10.5" customHeight="1" x14ac:dyDescent="0.2"/>
    <row r="6" spans="4:41" ht="18" customHeight="1" x14ac:dyDescent="0.2">
      <c r="AD6" s="689"/>
      <c r="AE6" s="689"/>
      <c r="AF6" s="689"/>
      <c r="AG6" s="689"/>
      <c r="AH6" s="689"/>
      <c r="AI6" s="689"/>
      <c r="AJ6" s="689"/>
      <c r="AK6" s="689"/>
      <c r="AL6" s="689"/>
      <c r="AM6" s="689"/>
      <c r="AN6" s="689"/>
      <c r="AO6" s="689"/>
    </row>
    <row r="7" spans="4:41" ht="18" customHeight="1" x14ac:dyDescent="0.2">
      <c r="D7" s="690" t="s">
        <v>1418</v>
      </c>
      <c r="E7" s="690"/>
      <c r="F7" s="690"/>
      <c r="G7" s="690"/>
      <c r="H7" s="690"/>
      <c r="I7" s="690"/>
      <c r="J7" s="690"/>
      <c r="K7" s="690"/>
      <c r="L7" s="690"/>
      <c r="M7" s="690"/>
      <c r="N7" s="690"/>
      <c r="O7" s="690"/>
      <c r="P7" s="690"/>
      <c r="Q7" s="690"/>
      <c r="R7" s="690"/>
      <c r="S7" s="690"/>
      <c r="T7" s="690"/>
      <c r="U7" s="690"/>
      <c r="V7" s="690"/>
      <c r="W7" s="690"/>
      <c r="X7" s="690"/>
      <c r="Y7" s="690"/>
      <c r="Z7" s="690"/>
      <c r="AA7" s="690"/>
      <c r="AB7" s="690"/>
      <c r="AC7" s="690"/>
      <c r="AD7" s="690"/>
      <c r="AE7" s="690"/>
    </row>
    <row r="8" spans="4:41" ht="13.5" customHeight="1" x14ac:dyDescent="0.2"/>
    <row r="9" spans="4:41" x14ac:dyDescent="0.2">
      <c r="D9" s="691" t="s">
        <v>1419</v>
      </c>
      <c r="E9" s="692"/>
      <c r="F9" s="692"/>
      <c r="G9" s="692"/>
      <c r="H9" s="692"/>
      <c r="I9" s="692"/>
      <c r="J9" s="692"/>
      <c r="K9" s="692"/>
      <c r="L9" s="693"/>
    </row>
    <row r="10" spans="4:41" ht="23.25" customHeight="1" x14ac:dyDescent="0.2">
      <c r="D10" s="694"/>
      <c r="E10" s="695"/>
      <c r="F10" s="695"/>
      <c r="G10" s="695"/>
      <c r="H10" s="695"/>
      <c r="I10" s="695"/>
      <c r="J10" s="695"/>
      <c r="K10" s="695"/>
      <c r="L10" s="696"/>
      <c r="AN10" s="93"/>
    </row>
    <row r="11" spans="4:41" ht="9" customHeight="1" x14ac:dyDescent="0.2"/>
    <row r="12" spans="4:41" x14ac:dyDescent="0.2">
      <c r="D12" s="669" t="s">
        <v>1497</v>
      </c>
      <c r="E12" s="669"/>
      <c r="F12" s="669"/>
      <c r="G12" s="669"/>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669"/>
    </row>
    <row r="13" spans="4:41" ht="14.25" customHeight="1" x14ac:dyDescent="0.2">
      <c r="D13" s="670" t="s">
        <v>1421</v>
      </c>
      <c r="E13" s="671"/>
      <c r="F13" s="671"/>
      <c r="G13" s="671"/>
      <c r="H13" s="671"/>
      <c r="I13" s="671"/>
      <c r="J13" s="671"/>
      <c r="K13" s="672"/>
      <c r="L13" s="673"/>
      <c r="M13" s="673"/>
      <c r="N13" s="673"/>
      <c r="O13" s="673"/>
      <c r="P13" s="673"/>
      <c r="Q13" s="673"/>
      <c r="R13" s="673"/>
      <c r="S13" s="673"/>
      <c r="T13" s="673"/>
      <c r="U13" s="673"/>
      <c r="V13" s="673"/>
      <c r="W13" s="673"/>
      <c r="X13" s="673"/>
      <c r="Y13" s="673"/>
      <c r="Z13" s="673"/>
      <c r="AA13" s="673"/>
      <c r="AB13" s="673"/>
      <c r="AC13" s="673"/>
      <c r="AD13" s="673"/>
      <c r="AE13" s="673"/>
      <c r="AF13" s="673"/>
      <c r="AG13" s="673"/>
      <c r="AH13" s="673"/>
      <c r="AI13" s="673"/>
      <c r="AJ13" s="673"/>
      <c r="AK13" s="673"/>
      <c r="AL13" s="673"/>
      <c r="AM13" s="673"/>
      <c r="AN13" s="674"/>
    </row>
    <row r="14" spans="4:41" ht="5.25" customHeight="1" x14ac:dyDescent="0.2">
      <c r="D14" s="675" t="s">
        <v>1422</v>
      </c>
      <c r="E14" s="676"/>
      <c r="F14" s="676"/>
      <c r="G14" s="676"/>
      <c r="H14" s="676"/>
      <c r="I14" s="676"/>
      <c r="J14" s="676"/>
      <c r="K14" s="94"/>
      <c r="AN14" s="95"/>
    </row>
    <row r="15" spans="4:41" ht="15" customHeight="1" x14ac:dyDescent="0.2">
      <c r="D15" s="675"/>
      <c r="E15" s="676"/>
      <c r="F15" s="676"/>
      <c r="G15" s="676"/>
      <c r="H15" s="676"/>
      <c r="I15" s="676"/>
      <c r="J15" s="676"/>
      <c r="K15" s="679" t="s">
        <v>626</v>
      </c>
      <c r="L15" s="680"/>
      <c r="M15" s="681" t="s">
        <v>1423</v>
      </c>
      <c r="N15" s="681"/>
      <c r="O15" s="681"/>
      <c r="P15" s="681"/>
      <c r="Q15" s="681"/>
      <c r="R15" s="681"/>
      <c r="S15" s="681"/>
      <c r="T15" s="681"/>
      <c r="U15" s="681"/>
      <c r="V15" s="681"/>
      <c r="W15" s="681"/>
      <c r="X15" s="681"/>
      <c r="Y15" s="681"/>
      <c r="Z15" s="681"/>
      <c r="AA15" s="681"/>
      <c r="AB15" s="681"/>
      <c r="AC15" s="681"/>
      <c r="AD15" s="681"/>
      <c r="AE15" s="681"/>
      <c r="AF15" s="681"/>
      <c r="AG15" s="681"/>
      <c r="AH15" s="681"/>
      <c r="AI15" s="681"/>
      <c r="AJ15" s="681"/>
      <c r="AK15" s="681"/>
      <c r="AL15" s="681"/>
      <c r="AM15" s="681"/>
      <c r="AN15" s="682"/>
    </row>
    <row r="16" spans="4:41" ht="7.5" customHeight="1" x14ac:dyDescent="0.2">
      <c r="D16" s="677"/>
      <c r="E16" s="678"/>
      <c r="F16" s="678"/>
      <c r="G16" s="678"/>
      <c r="H16" s="678"/>
      <c r="I16" s="678"/>
      <c r="J16" s="678"/>
      <c r="K16" s="679"/>
      <c r="L16" s="680"/>
      <c r="M16" s="681"/>
      <c r="N16" s="681"/>
      <c r="O16" s="681"/>
      <c r="P16" s="681"/>
      <c r="Q16" s="681"/>
      <c r="R16" s="681"/>
      <c r="S16" s="681"/>
      <c r="T16" s="681"/>
      <c r="U16" s="681"/>
      <c r="V16" s="681"/>
      <c r="W16" s="681"/>
      <c r="X16" s="681"/>
      <c r="Y16" s="681"/>
      <c r="Z16" s="681"/>
      <c r="AA16" s="681"/>
      <c r="AB16" s="681"/>
      <c r="AC16" s="681"/>
      <c r="AD16" s="681"/>
      <c r="AE16" s="681"/>
      <c r="AF16" s="681"/>
      <c r="AG16" s="681"/>
      <c r="AH16" s="681"/>
      <c r="AI16" s="681"/>
      <c r="AJ16" s="681"/>
      <c r="AK16" s="681"/>
      <c r="AL16" s="681"/>
      <c r="AM16" s="681"/>
      <c r="AN16" s="682"/>
    </row>
    <row r="17" spans="3:40" ht="12.75" customHeight="1" x14ac:dyDescent="0.2">
      <c r="D17" s="679" t="s">
        <v>1421</v>
      </c>
      <c r="E17" s="680"/>
      <c r="F17" s="680"/>
      <c r="G17" s="680"/>
      <c r="H17" s="680"/>
      <c r="I17" s="680"/>
      <c r="J17" s="680"/>
      <c r="K17" s="709"/>
      <c r="L17" s="710"/>
      <c r="M17" s="710"/>
      <c r="N17" s="710"/>
      <c r="O17" s="710"/>
      <c r="P17" s="710"/>
      <c r="Q17" s="710"/>
      <c r="R17" s="710"/>
      <c r="S17" s="710"/>
      <c r="T17" s="710"/>
      <c r="U17" s="710"/>
      <c r="V17" s="710"/>
      <c r="W17" s="710"/>
      <c r="X17" s="710"/>
      <c r="Y17" s="710"/>
      <c r="Z17" s="710"/>
      <c r="AA17" s="710"/>
      <c r="AB17" s="710"/>
      <c r="AC17" s="710"/>
      <c r="AD17" s="710"/>
      <c r="AE17" s="710"/>
      <c r="AF17" s="710"/>
      <c r="AG17" s="710"/>
      <c r="AH17" s="710"/>
      <c r="AI17" s="710"/>
      <c r="AJ17" s="710"/>
      <c r="AK17" s="710"/>
      <c r="AL17" s="710"/>
      <c r="AM17" s="710"/>
      <c r="AN17" s="711"/>
    </row>
    <row r="18" spans="3:40" ht="6.75" customHeight="1" x14ac:dyDescent="0.2">
      <c r="D18" s="675" t="s">
        <v>1424</v>
      </c>
      <c r="E18" s="676"/>
      <c r="F18" s="676"/>
      <c r="G18" s="676"/>
      <c r="H18" s="676"/>
      <c r="I18" s="676"/>
      <c r="J18" s="676"/>
      <c r="K18" s="712"/>
      <c r="L18" s="713"/>
      <c r="M18" s="713"/>
      <c r="N18" s="713"/>
      <c r="O18" s="713"/>
      <c r="P18" s="713"/>
      <c r="Q18" s="713"/>
      <c r="R18" s="713"/>
      <c r="S18" s="713"/>
      <c r="T18" s="713"/>
      <c r="U18" s="713"/>
      <c r="V18" s="713"/>
      <c r="W18" s="713"/>
      <c r="X18" s="713"/>
      <c r="Y18" s="713"/>
      <c r="Z18" s="713"/>
      <c r="AA18" s="713"/>
      <c r="AB18" s="713"/>
      <c r="AC18" s="713"/>
      <c r="AD18" s="713"/>
      <c r="AE18" s="713"/>
      <c r="AF18" s="713"/>
      <c r="AG18" s="713"/>
      <c r="AH18" s="713"/>
      <c r="AI18" s="713"/>
      <c r="AJ18" s="713"/>
      <c r="AK18" s="713"/>
      <c r="AL18" s="96"/>
      <c r="AM18" s="714"/>
      <c r="AN18" s="715"/>
    </row>
    <row r="19" spans="3:40" ht="18.75" customHeight="1" x14ac:dyDescent="0.2">
      <c r="D19" s="675"/>
      <c r="E19" s="676"/>
      <c r="F19" s="676"/>
      <c r="G19" s="676"/>
      <c r="H19" s="676"/>
      <c r="I19" s="676"/>
      <c r="J19" s="676"/>
      <c r="K19" s="701"/>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91"/>
      <c r="AM19" s="678"/>
      <c r="AN19" s="716"/>
    </row>
    <row r="20" spans="3:40" ht="13.5" customHeight="1" x14ac:dyDescent="0.2">
      <c r="D20" s="677"/>
      <c r="E20" s="678"/>
      <c r="F20" s="678"/>
      <c r="G20" s="678"/>
      <c r="H20" s="678"/>
      <c r="I20" s="678"/>
      <c r="J20" s="678"/>
      <c r="K20" s="717" t="s">
        <v>1425</v>
      </c>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8"/>
      <c r="AK20" s="718"/>
      <c r="AL20" s="718"/>
      <c r="AM20" s="718"/>
      <c r="AN20" s="719"/>
    </row>
    <row r="21" spans="3:40" ht="12" customHeight="1" x14ac:dyDescent="0.2">
      <c r="D21" s="679" t="s">
        <v>1421</v>
      </c>
      <c r="E21" s="680"/>
      <c r="F21" s="680"/>
      <c r="G21" s="680"/>
      <c r="H21" s="680"/>
      <c r="I21" s="680"/>
      <c r="J21" s="680"/>
      <c r="K21" s="697"/>
      <c r="L21" s="698"/>
      <c r="M21" s="698"/>
      <c r="N21" s="698"/>
      <c r="O21" s="698"/>
      <c r="P21" s="698"/>
      <c r="Q21" s="698"/>
      <c r="R21" s="698"/>
      <c r="S21" s="698"/>
      <c r="T21" s="698"/>
      <c r="U21" s="698"/>
      <c r="V21" s="698"/>
      <c r="W21" s="698"/>
      <c r="X21" s="698"/>
      <c r="Y21" s="698"/>
      <c r="Z21" s="698"/>
      <c r="AA21" s="698"/>
      <c r="AB21" s="698"/>
      <c r="AC21" s="698"/>
      <c r="AD21" s="698"/>
      <c r="AE21" s="698"/>
      <c r="AF21" s="698"/>
      <c r="AG21" s="698"/>
      <c r="AH21" s="698"/>
      <c r="AI21" s="698"/>
      <c r="AJ21" s="698"/>
      <c r="AK21" s="698"/>
      <c r="AL21" s="698"/>
      <c r="AM21" s="698"/>
      <c r="AN21" s="699"/>
    </row>
    <row r="22" spans="3:40" ht="5.25" customHeight="1" x14ac:dyDescent="0.2">
      <c r="D22" s="675" t="s">
        <v>1426</v>
      </c>
      <c r="E22" s="676"/>
      <c r="F22" s="676"/>
      <c r="G22" s="676"/>
      <c r="H22" s="676"/>
      <c r="I22" s="676"/>
      <c r="J22" s="676"/>
      <c r="K22" s="700"/>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M22" s="703"/>
      <c r="AN22" s="704"/>
    </row>
    <row r="23" spans="3:40" ht="11.25" customHeight="1" x14ac:dyDescent="0.2">
      <c r="D23" s="675"/>
      <c r="E23" s="676"/>
      <c r="F23" s="676"/>
      <c r="G23" s="676"/>
      <c r="H23" s="676"/>
      <c r="I23" s="676"/>
      <c r="J23" s="676"/>
      <c r="K23" s="700"/>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M23" s="705"/>
      <c r="AN23" s="704"/>
    </row>
    <row r="24" spans="3:40" ht="11.25" customHeight="1" x14ac:dyDescent="0.2">
      <c r="D24" s="677"/>
      <c r="E24" s="678"/>
      <c r="F24" s="678"/>
      <c r="G24" s="678"/>
      <c r="H24" s="678"/>
      <c r="I24" s="678"/>
      <c r="J24" s="678"/>
      <c r="K24" s="701"/>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702"/>
      <c r="AK24" s="702"/>
      <c r="AL24" s="91"/>
      <c r="AM24" s="706"/>
      <c r="AN24" s="707"/>
    </row>
    <row r="25" spans="3:40" ht="9.75" customHeight="1" x14ac:dyDescent="0.2"/>
    <row r="26" spans="3:40" ht="13.8" thickBot="1" x14ac:dyDescent="0.25">
      <c r="D26" s="669" t="s">
        <v>1427</v>
      </c>
      <c r="E26" s="669"/>
      <c r="F26" s="669"/>
      <c r="G26" s="669"/>
      <c r="H26" s="669"/>
      <c r="I26" s="669"/>
      <c r="J26" s="669"/>
      <c r="K26" s="669"/>
      <c r="L26" s="669"/>
      <c r="M26" s="669"/>
      <c r="N26" s="669"/>
      <c r="O26" s="669"/>
      <c r="P26" s="669"/>
      <c r="Q26" s="708"/>
      <c r="R26" s="708"/>
      <c r="S26" s="708"/>
      <c r="T26" s="708"/>
      <c r="U26" s="708"/>
      <c r="V26" s="708"/>
      <c r="W26" s="708"/>
      <c r="X26" s="708"/>
    </row>
    <row r="27" spans="3:40" ht="15" customHeight="1" x14ac:dyDescent="0.2">
      <c r="C27" s="95"/>
      <c r="D27" s="733" t="s">
        <v>1498</v>
      </c>
      <c r="E27" s="734"/>
      <c r="F27" s="734"/>
      <c r="G27" s="734"/>
      <c r="H27" s="734"/>
      <c r="I27" s="734"/>
      <c r="J27" s="734"/>
      <c r="K27" s="734"/>
      <c r="L27" s="735"/>
      <c r="M27" s="736" t="s">
        <v>1429</v>
      </c>
      <c r="N27" s="736"/>
      <c r="O27" s="736"/>
      <c r="P27" s="736"/>
      <c r="Q27" s="736"/>
      <c r="R27" s="736"/>
      <c r="S27" s="736"/>
      <c r="T27" s="736"/>
      <c r="U27" s="736"/>
      <c r="V27" s="736"/>
      <c r="W27" s="736"/>
      <c r="X27" s="736"/>
      <c r="Y27" s="737" t="s">
        <v>1430</v>
      </c>
      <c r="Z27" s="738"/>
      <c r="AA27" s="738"/>
      <c r="AB27" s="739"/>
      <c r="AC27" s="740" t="s">
        <v>1431</v>
      </c>
      <c r="AD27" s="741"/>
      <c r="AE27" s="741"/>
      <c r="AF27" s="741"/>
      <c r="AG27" s="741"/>
      <c r="AH27" s="741"/>
      <c r="AI27" s="741"/>
      <c r="AJ27" s="741"/>
      <c r="AK27" s="741"/>
      <c r="AL27" s="741"/>
      <c r="AM27" s="741"/>
      <c r="AN27" s="742"/>
    </row>
    <row r="28" spans="3:40" ht="21" customHeight="1" x14ac:dyDescent="0.3">
      <c r="C28" s="95"/>
      <c r="D28" s="743" t="s">
        <v>28</v>
      </c>
      <c r="E28" s="746" t="s">
        <v>1499</v>
      </c>
      <c r="F28" s="746"/>
      <c r="G28" s="746"/>
      <c r="H28" s="746"/>
      <c r="I28" s="746"/>
      <c r="J28" s="746"/>
      <c r="K28" s="746"/>
      <c r="L28" s="747"/>
      <c r="M28" s="723"/>
      <c r="N28" s="724"/>
      <c r="O28" s="724"/>
      <c r="P28" s="724"/>
      <c r="Q28" s="724"/>
      <c r="R28" s="724"/>
      <c r="S28" s="724"/>
      <c r="T28" s="724"/>
      <c r="U28" s="724"/>
      <c r="V28" s="724"/>
      <c r="W28" s="724"/>
      <c r="X28" s="725"/>
      <c r="Y28" s="726" t="s">
        <v>1435</v>
      </c>
      <c r="Z28" s="727"/>
      <c r="AA28" s="727"/>
      <c r="AB28" s="728"/>
      <c r="AC28" s="729"/>
      <c r="AD28" s="724"/>
      <c r="AE28" s="724"/>
      <c r="AF28" s="724"/>
      <c r="AG28" s="724"/>
      <c r="AH28" s="724"/>
      <c r="AI28" s="724"/>
      <c r="AJ28" s="724"/>
      <c r="AK28" s="724"/>
      <c r="AL28" s="724"/>
      <c r="AM28" s="724"/>
      <c r="AN28" s="730"/>
    </row>
    <row r="29" spans="3:40" ht="21" customHeight="1" x14ac:dyDescent="0.3">
      <c r="C29" s="95"/>
      <c r="D29" s="744"/>
      <c r="E29" s="748" t="s">
        <v>1500</v>
      </c>
      <c r="F29" s="749"/>
      <c r="G29" s="749"/>
      <c r="H29" s="750"/>
      <c r="I29" s="720" t="s">
        <v>1501</v>
      </c>
      <c r="J29" s="721"/>
      <c r="K29" s="721"/>
      <c r="L29" s="722"/>
      <c r="M29" s="723"/>
      <c r="N29" s="724"/>
      <c r="O29" s="724"/>
      <c r="P29" s="724"/>
      <c r="Q29" s="724"/>
      <c r="R29" s="724"/>
      <c r="S29" s="724"/>
      <c r="T29" s="724"/>
      <c r="U29" s="724"/>
      <c r="V29" s="724"/>
      <c r="W29" s="724"/>
      <c r="X29" s="725"/>
      <c r="Y29" s="726" t="s">
        <v>1438</v>
      </c>
      <c r="Z29" s="727"/>
      <c r="AA29" s="727"/>
      <c r="AB29" s="728"/>
      <c r="AC29" s="729"/>
      <c r="AD29" s="724"/>
      <c r="AE29" s="724"/>
      <c r="AF29" s="724"/>
      <c r="AG29" s="724"/>
      <c r="AH29" s="724"/>
      <c r="AI29" s="724"/>
      <c r="AJ29" s="724"/>
      <c r="AK29" s="724"/>
      <c r="AL29" s="724"/>
      <c r="AM29" s="724"/>
      <c r="AN29" s="730"/>
    </row>
    <row r="30" spans="3:40" ht="21" customHeight="1" x14ac:dyDescent="0.3">
      <c r="C30" s="95"/>
      <c r="D30" s="744"/>
      <c r="E30" s="751"/>
      <c r="F30" s="752"/>
      <c r="G30" s="752"/>
      <c r="H30" s="753"/>
      <c r="I30" s="731" t="s">
        <v>76</v>
      </c>
      <c r="J30" s="731"/>
      <c r="K30" s="731"/>
      <c r="L30" s="732"/>
      <c r="M30" s="723"/>
      <c r="N30" s="724"/>
      <c r="O30" s="724"/>
      <c r="P30" s="724"/>
      <c r="Q30" s="724"/>
      <c r="R30" s="724"/>
      <c r="S30" s="724"/>
      <c r="T30" s="724"/>
      <c r="U30" s="724"/>
      <c r="V30" s="724"/>
      <c r="W30" s="724"/>
      <c r="X30" s="725"/>
      <c r="Y30" s="726" t="s">
        <v>1438</v>
      </c>
      <c r="Z30" s="727"/>
      <c r="AA30" s="727"/>
      <c r="AB30" s="728"/>
      <c r="AC30" s="729"/>
      <c r="AD30" s="724"/>
      <c r="AE30" s="724"/>
      <c r="AF30" s="724"/>
      <c r="AG30" s="724"/>
      <c r="AH30" s="724"/>
      <c r="AI30" s="724"/>
      <c r="AJ30" s="724"/>
      <c r="AK30" s="724"/>
      <c r="AL30" s="724"/>
      <c r="AM30" s="724"/>
      <c r="AN30" s="730"/>
    </row>
    <row r="31" spans="3:40" ht="21" customHeight="1" x14ac:dyDescent="0.3">
      <c r="C31" s="95"/>
      <c r="D31" s="744"/>
      <c r="E31" s="754" t="s">
        <v>1502</v>
      </c>
      <c r="F31" s="755"/>
      <c r="G31" s="755"/>
      <c r="H31" s="756"/>
      <c r="I31" s="720" t="s">
        <v>1501</v>
      </c>
      <c r="J31" s="721"/>
      <c r="K31" s="721"/>
      <c r="L31" s="722"/>
      <c r="M31" s="723"/>
      <c r="N31" s="724"/>
      <c r="O31" s="724"/>
      <c r="P31" s="724"/>
      <c r="Q31" s="724"/>
      <c r="R31" s="724"/>
      <c r="S31" s="724"/>
      <c r="T31" s="724"/>
      <c r="U31" s="724"/>
      <c r="V31" s="724"/>
      <c r="W31" s="724"/>
      <c r="X31" s="725"/>
      <c r="Y31" s="726">
        <v>0.5</v>
      </c>
      <c r="Z31" s="727"/>
      <c r="AA31" s="727"/>
      <c r="AB31" s="728"/>
      <c r="AC31" s="729"/>
      <c r="AD31" s="724"/>
      <c r="AE31" s="724"/>
      <c r="AF31" s="724"/>
      <c r="AG31" s="724"/>
      <c r="AH31" s="724"/>
      <c r="AI31" s="724"/>
      <c r="AJ31" s="724"/>
      <c r="AK31" s="724"/>
      <c r="AL31" s="724"/>
      <c r="AM31" s="724"/>
      <c r="AN31" s="730"/>
    </row>
    <row r="32" spans="3:40" ht="20.25" customHeight="1" x14ac:dyDescent="0.3">
      <c r="C32" s="95"/>
      <c r="D32" s="745"/>
      <c r="E32" s="757"/>
      <c r="F32" s="758"/>
      <c r="G32" s="758"/>
      <c r="H32" s="759"/>
      <c r="I32" s="731" t="s">
        <v>76</v>
      </c>
      <c r="J32" s="731"/>
      <c r="K32" s="731"/>
      <c r="L32" s="732"/>
      <c r="M32" s="723"/>
      <c r="N32" s="724"/>
      <c r="O32" s="724"/>
      <c r="P32" s="724"/>
      <c r="Q32" s="724"/>
      <c r="R32" s="724"/>
      <c r="S32" s="724"/>
      <c r="T32" s="724"/>
      <c r="U32" s="724"/>
      <c r="V32" s="724"/>
      <c r="W32" s="724"/>
      <c r="X32" s="725"/>
      <c r="Y32" s="726">
        <v>0.5</v>
      </c>
      <c r="Z32" s="727"/>
      <c r="AA32" s="727"/>
      <c r="AB32" s="728"/>
      <c r="AC32" s="729"/>
      <c r="AD32" s="724"/>
      <c r="AE32" s="724"/>
      <c r="AF32" s="724"/>
      <c r="AG32" s="724"/>
      <c r="AH32" s="724"/>
      <c r="AI32" s="724"/>
      <c r="AJ32" s="724"/>
      <c r="AK32" s="724"/>
      <c r="AL32" s="724"/>
      <c r="AM32" s="724"/>
      <c r="AN32" s="730"/>
    </row>
    <row r="33" spans="3:41" ht="21" customHeight="1" x14ac:dyDescent="0.3">
      <c r="C33" s="95"/>
      <c r="D33" s="794" t="s">
        <v>63</v>
      </c>
      <c r="E33" s="97" t="s">
        <v>1503</v>
      </c>
      <c r="F33" s="796" t="s">
        <v>1504</v>
      </c>
      <c r="G33" s="796"/>
      <c r="H33" s="796"/>
      <c r="I33" s="796"/>
      <c r="J33" s="796"/>
      <c r="K33" s="796"/>
      <c r="L33" s="797"/>
      <c r="M33" s="723"/>
      <c r="N33" s="724"/>
      <c r="O33" s="724"/>
      <c r="P33" s="724"/>
      <c r="Q33" s="724"/>
      <c r="R33" s="724"/>
      <c r="S33" s="724"/>
      <c r="T33" s="724"/>
      <c r="U33" s="724"/>
      <c r="V33" s="724"/>
      <c r="W33" s="724"/>
      <c r="X33" s="725"/>
      <c r="Y33" s="726" t="s">
        <v>1438</v>
      </c>
      <c r="Z33" s="727"/>
      <c r="AA33" s="727"/>
      <c r="AB33" s="728"/>
      <c r="AC33" s="729"/>
      <c r="AD33" s="724"/>
      <c r="AE33" s="724"/>
      <c r="AF33" s="724"/>
      <c r="AG33" s="724"/>
      <c r="AH33" s="724"/>
      <c r="AI33" s="724"/>
      <c r="AJ33" s="724"/>
      <c r="AK33" s="724"/>
      <c r="AL33" s="724"/>
      <c r="AM33" s="724"/>
      <c r="AN33" s="730"/>
    </row>
    <row r="34" spans="3:41" ht="21" customHeight="1" thickBot="1" x14ac:dyDescent="0.35">
      <c r="C34" s="95"/>
      <c r="D34" s="795"/>
      <c r="E34" s="98" t="s">
        <v>1505</v>
      </c>
      <c r="F34" s="798" t="s">
        <v>1506</v>
      </c>
      <c r="G34" s="798"/>
      <c r="H34" s="798"/>
      <c r="I34" s="798"/>
      <c r="J34" s="798"/>
      <c r="K34" s="798"/>
      <c r="L34" s="799"/>
      <c r="M34" s="723"/>
      <c r="N34" s="724"/>
      <c r="O34" s="724"/>
      <c r="P34" s="724"/>
      <c r="Q34" s="724"/>
      <c r="R34" s="724"/>
      <c r="S34" s="724"/>
      <c r="T34" s="724"/>
      <c r="U34" s="724"/>
      <c r="V34" s="724"/>
      <c r="W34" s="724"/>
      <c r="X34" s="725"/>
      <c r="Y34" s="800">
        <v>0.5</v>
      </c>
      <c r="Z34" s="801"/>
      <c r="AA34" s="801"/>
      <c r="AB34" s="802"/>
      <c r="AC34" s="803"/>
      <c r="AD34" s="804"/>
      <c r="AE34" s="804"/>
      <c r="AF34" s="804"/>
      <c r="AG34" s="804"/>
      <c r="AH34" s="804"/>
      <c r="AI34" s="804"/>
      <c r="AJ34" s="804"/>
      <c r="AK34" s="804"/>
      <c r="AL34" s="804"/>
      <c r="AM34" s="804"/>
      <c r="AN34" s="805"/>
    </row>
    <row r="35" spans="3:41" ht="13.5" customHeight="1" x14ac:dyDescent="0.2">
      <c r="C35" s="95"/>
      <c r="D35" s="760" t="s">
        <v>1507</v>
      </c>
      <c r="E35" s="761"/>
      <c r="F35" s="761"/>
      <c r="G35" s="761"/>
      <c r="H35" s="761"/>
      <c r="I35" s="761"/>
      <c r="J35" s="761"/>
      <c r="K35" s="761"/>
      <c r="L35" s="762"/>
      <c r="M35" s="766"/>
      <c r="N35" s="767"/>
      <c r="O35" s="767"/>
      <c r="P35" s="767"/>
      <c r="Q35" s="767"/>
      <c r="R35" s="767"/>
      <c r="S35" s="767"/>
      <c r="T35" s="767"/>
      <c r="U35" s="767"/>
      <c r="V35" s="767"/>
      <c r="W35" s="767"/>
      <c r="X35" s="768"/>
      <c r="Y35" s="772"/>
      <c r="Z35" s="773"/>
      <c r="AA35" s="773"/>
      <c r="AB35" s="774"/>
      <c r="AC35" s="778"/>
      <c r="AD35" s="779"/>
      <c r="AE35" s="779"/>
      <c r="AF35" s="779"/>
      <c r="AG35" s="779"/>
      <c r="AH35" s="779"/>
      <c r="AI35" s="779"/>
      <c r="AJ35" s="779"/>
      <c r="AK35" s="779"/>
      <c r="AL35" s="779"/>
      <c r="AM35" s="779"/>
      <c r="AN35" s="780"/>
    </row>
    <row r="36" spans="3:41" ht="14.7" customHeight="1" thickBot="1" x14ac:dyDescent="0.25">
      <c r="C36" s="95"/>
      <c r="D36" s="763"/>
      <c r="E36" s="764"/>
      <c r="F36" s="764"/>
      <c r="G36" s="764"/>
      <c r="H36" s="764"/>
      <c r="I36" s="764"/>
      <c r="J36" s="764"/>
      <c r="K36" s="764"/>
      <c r="L36" s="765"/>
      <c r="M36" s="769"/>
      <c r="N36" s="770"/>
      <c r="O36" s="770"/>
      <c r="P36" s="770"/>
      <c r="Q36" s="770"/>
      <c r="R36" s="770"/>
      <c r="S36" s="770"/>
      <c r="T36" s="770"/>
      <c r="U36" s="770"/>
      <c r="V36" s="770"/>
      <c r="W36" s="770"/>
      <c r="X36" s="771"/>
      <c r="Y36" s="775"/>
      <c r="Z36" s="776"/>
      <c r="AA36" s="776"/>
      <c r="AB36" s="777"/>
      <c r="AC36" s="781"/>
      <c r="AD36" s="782"/>
      <c r="AE36" s="782"/>
      <c r="AF36" s="782"/>
      <c r="AG36" s="782"/>
      <c r="AH36" s="782"/>
      <c r="AI36" s="782"/>
      <c r="AJ36" s="782"/>
      <c r="AK36" s="782"/>
      <c r="AL36" s="782"/>
      <c r="AM36" s="782"/>
      <c r="AN36" s="783"/>
    </row>
    <row r="37" spans="3:41" ht="19.5" customHeight="1" thickBot="1" x14ac:dyDescent="0.25">
      <c r="D37" s="688" t="s">
        <v>1508</v>
      </c>
      <c r="E37" s="688"/>
      <c r="F37" s="688"/>
      <c r="G37" s="688"/>
      <c r="H37" s="688"/>
      <c r="I37" s="688"/>
      <c r="J37" s="688"/>
      <c r="K37" s="688"/>
      <c r="L37" s="688"/>
      <c r="M37" s="688"/>
      <c r="N37" s="688"/>
      <c r="O37" s="688"/>
      <c r="P37" s="784"/>
      <c r="Q37" s="784"/>
      <c r="R37" s="784"/>
      <c r="S37" s="784"/>
      <c r="T37" s="784"/>
      <c r="X37" s="96"/>
      <c r="AC37" s="99"/>
    </row>
    <row r="38" spans="3:41" ht="19.5" customHeight="1" x14ac:dyDescent="0.2">
      <c r="D38" s="100"/>
      <c r="E38" s="99"/>
      <c r="F38" s="99"/>
      <c r="G38" s="99"/>
      <c r="H38" s="99"/>
      <c r="I38" s="99"/>
      <c r="J38" s="99"/>
      <c r="K38" s="99"/>
      <c r="L38" s="101"/>
      <c r="M38" s="785" t="s">
        <v>1449</v>
      </c>
      <c r="N38" s="786"/>
      <c r="O38" s="786"/>
      <c r="P38" s="786"/>
      <c r="Q38" s="786"/>
      <c r="R38" s="786"/>
      <c r="S38" s="786"/>
      <c r="T38" s="786"/>
      <c r="U38" s="786"/>
      <c r="V38" s="786"/>
      <c r="W38" s="786"/>
      <c r="X38" s="787"/>
      <c r="Y38" s="788" t="s">
        <v>1509</v>
      </c>
      <c r="Z38" s="789"/>
      <c r="AA38" s="789"/>
      <c r="AB38" s="790"/>
      <c r="AC38" s="791" t="s">
        <v>1510</v>
      </c>
      <c r="AD38" s="792"/>
      <c r="AE38" s="792"/>
      <c r="AF38" s="792"/>
      <c r="AG38" s="792"/>
      <c r="AH38" s="792"/>
      <c r="AI38" s="792"/>
      <c r="AJ38" s="792"/>
      <c r="AK38" s="792"/>
      <c r="AL38" s="792"/>
      <c r="AM38" s="792"/>
      <c r="AN38" s="793"/>
    </row>
    <row r="39" spans="3:41" x14ac:dyDescent="0.2">
      <c r="D39" s="810" t="s">
        <v>1511</v>
      </c>
      <c r="E39" s="736"/>
      <c r="F39" s="736"/>
      <c r="G39" s="736"/>
      <c r="H39" s="736"/>
      <c r="I39" s="736"/>
      <c r="J39" s="736"/>
      <c r="K39" s="736"/>
      <c r="L39" s="811"/>
      <c r="M39" s="812"/>
      <c r="N39" s="767"/>
      <c r="O39" s="767"/>
      <c r="P39" s="767"/>
      <c r="Q39" s="767"/>
      <c r="R39" s="767"/>
      <c r="S39" s="767"/>
      <c r="T39" s="767"/>
      <c r="U39" s="767"/>
      <c r="V39" s="767"/>
      <c r="W39" s="767"/>
      <c r="X39" s="768"/>
      <c r="Y39" s="814">
        <v>0.05</v>
      </c>
      <c r="Z39" s="815"/>
      <c r="AA39" s="815"/>
      <c r="AB39" s="816"/>
      <c r="AC39" s="817"/>
      <c r="AD39" s="767"/>
      <c r="AE39" s="767"/>
      <c r="AF39" s="767"/>
      <c r="AG39" s="767"/>
      <c r="AH39" s="767"/>
      <c r="AI39" s="767"/>
      <c r="AJ39" s="767"/>
      <c r="AK39" s="767"/>
      <c r="AL39" s="767"/>
      <c r="AM39" s="767"/>
      <c r="AN39" s="818"/>
    </row>
    <row r="40" spans="3:41" ht="13.8" thickBot="1" x14ac:dyDescent="0.25">
      <c r="D40" s="102"/>
      <c r="E40" s="103"/>
      <c r="F40" s="103"/>
      <c r="G40" s="103"/>
      <c r="H40" s="103"/>
      <c r="I40" s="103"/>
      <c r="J40" s="103"/>
      <c r="K40" s="103"/>
      <c r="L40" s="104"/>
      <c r="M40" s="813"/>
      <c r="N40" s="782"/>
      <c r="O40" s="782"/>
      <c r="P40" s="782"/>
      <c r="Q40" s="782"/>
      <c r="R40" s="782"/>
      <c r="S40" s="782"/>
      <c r="T40" s="782"/>
      <c r="U40" s="782"/>
      <c r="V40" s="782"/>
      <c r="W40" s="782"/>
      <c r="X40" s="783"/>
      <c r="Y40" s="821">
        <v>1000</v>
      </c>
      <c r="Z40" s="822"/>
      <c r="AA40" s="822"/>
      <c r="AB40" s="823"/>
      <c r="AC40" s="819"/>
      <c r="AD40" s="770"/>
      <c r="AE40" s="770"/>
      <c r="AF40" s="770"/>
      <c r="AG40" s="770"/>
      <c r="AH40" s="770"/>
      <c r="AI40" s="770"/>
      <c r="AJ40" s="770"/>
      <c r="AK40" s="770"/>
      <c r="AL40" s="770"/>
      <c r="AM40" s="770"/>
      <c r="AN40" s="820"/>
      <c r="AO40" s="105" t="s">
        <v>1453</v>
      </c>
    </row>
    <row r="41" spans="3:41" ht="9" customHeight="1" x14ac:dyDescent="0.2"/>
    <row r="42" spans="3:41" x14ac:dyDescent="0.2">
      <c r="D42" s="824" t="s">
        <v>1512</v>
      </c>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c r="AI42" s="825"/>
      <c r="AJ42" s="825"/>
      <c r="AK42" s="825"/>
    </row>
    <row r="43" spans="3:41" ht="21" customHeight="1" x14ac:dyDescent="0.3">
      <c r="D43" s="806" t="s">
        <v>1513</v>
      </c>
      <c r="E43" s="807"/>
      <c r="F43" s="807"/>
      <c r="G43" s="807"/>
      <c r="H43" s="807"/>
      <c r="I43" s="807"/>
      <c r="J43" s="807"/>
      <c r="K43" s="807"/>
      <c r="L43" s="807"/>
      <c r="M43" s="807"/>
      <c r="N43" s="807"/>
      <c r="O43" s="807"/>
      <c r="P43" s="807"/>
      <c r="Q43" s="807"/>
      <c r="R43" s="807"/>
      <c r="S43" s="807"/>
      <c r="T43" s="807"/>
      <c r="U43" s="807"/>
      <c r="V43" s="807"/>
      <c r="W43" s="807"/>
      <c r="X43" s="807"/>
      <c r="Y43" s="807"/>
      <c r="Z43" s="807"/>
      <c r="AA43" s="807"/>
      <c r="AB43" s="808"/>
      <c r="AC43" s="809"/>
      <c r="AD43" s="724"/>
      <c r="AE43" s="724"/>
      <c r="AF43" s="724"/>
      <c r="AG43" s="724"/>
      <c r="AH43" s="724"/>
      <c r="AI43" s="724"/>
      <c r="AJ43" s="724"/>
      <c r="AK43" s="724"/>
      <c r="AL43" s="724"/>
      <c r="AM43" s="724"/>
      <c r="AN43" s="730"/>
    </row>
    <row r="44" spans="3:41" ht="21" customHeight="1" x14ac:dyDescent="0.3">
      <c r="D44" s="806" t="s">
        <v>1514</v>
      </c>
      <c r="E44" s="807"/>
      <c r="F44" s="807"/>
      <c r="G44" s="807"/>
      <c r="H44" s="807"/>
      <c r="I44" s="807" t="s">
        <v>1515</v>
      </c>
      <c r="J44" s="807"/>
      <c r="K44" s="807"/>
      <c r="L44" s="807"/>
      <c r="M44" s="807"/>
      <c r="N44" s="807"/>
      <c r="O44" s="807"/>
      <c r="P44" s="807"/>
      <c r="Q44" s="807"/>
      <c r="R44" s="807"/>
      <c r="S44" s="807"/>
      <c r="T44" s="807"/>
      <c r="U44" s="807"/>
      <c r="V44" s="807"/>
      <c r="W44" s="807"/>
      <c r="X44" s="807"/>
      <c r="Y44" s="807"/>
      <c r="Z44" s="807"/>
      <c r="AA44" s="807"/>
      <c r="AB44" s="808"/>
      <c r="AC44" s="809"/>
      <c r="AD44" s="724"/>
      <c r="AE44" s="724"/>
      <c r="AF44" s="724"/>
      <c r="AG44" s="724"/>
      <c r="AH44" s="724"/>
      <c r="AI44" s="724"/>
      <c r="AJ44" s="724"/>
      <c r="AK44" s="724"/>
      <c r="AL44" s="724"/>
      <c r="AM44" s="724"/>
      <c r="AN44" s="730"/>
    </row>
    <row r="45" spans="3:41" ht="21" customHeight="1" x14ac:dyDescent="0.3">
      <c r="D45" s="826" t="s">
        <v>1516</v>
      </c>
      <c r="E45" s="741"/>
      <c r="F45" s="741"/>
      <c r="G45" s="741"/>
      <c r="H45" s="741"/>
      <c r="I45" s="741"/>
      <c r="J45" s="741"/>
      <c r="K45" s="741"/>
      <c r="L45" s="741"/>
      <c r="M45" s="807" t="s">
        <v>1517</v>
      </c>
      <c r="N45" s="807"/>
      <c r="O45" s="807"/>
      <c r="P45" s="807"/>
      <c r="Q45" s="807"/>
      <c r="R45" s="807"/>
      <c r="S45" s="807"/>
      <c r="T45" s="807"/>
      <c r="U45" s="807"/>
      <c r="V45" s="807"/>
      <c r="W45" s="807"/>
      <c r="X45" s="807"/>
      <c r="Y45" s="807"/>
      <c r="Z45" s="807"/>
      <c r="AA45" s="807"/>
      <c r="AB45" s="808"/>
      <c r="AC45" s="809"/>
      <c r="AD45" s="724"/>
      <c r="AE45" s="724"/>
      <c r="AF45" s="724"/>
      <c r="AG45" s="724"/>
      <c r="AH45" s="724"/>
      <c r="AI45" s="724"/>
      <c r="AJ45" s="724"/>
      <c r="AK45" s="724"/>
      <c r="AL45" s="724"/>
      <c r="AM45" s="724"/>
      <c r="AN45" s="730"/>
    </row>
    <row r="46" spans="3:41" ht="21" customHeight="1" x14ac:dyDescent="0.3">
      <c r="D46" s="844" t="s">
        <v>1518</v>
      </c>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845"/>
      <c r="AC46" s="809"/>
      <c r="AD46" s="724"/>
      <c r="AE46" s="724"/>
      <c r="AF46" s="724"/>
      <c r="AG46" s="724"/>
      <c r="AH46" s="724"/>
      <c r="AI46" s="724"/>
      <c r="AJ46" s="724"/>
      <c r="AK46" s="724"/>
      <c r="AL46" s="724"/>
      <c r="AM46" s="724"/>
      <c r="AN46" s="730"/>
    </row>
    <row r="47" spans="3:41" ht="9" customHeight="1" x14ac:dyDescent="0.2">
      <c r="D47" s="846" t="s">
        <v>1461</v>
      </c>
      <c r="E47" s="846"/>
      <c r="F47" s="846"/>
      <c r="G47" s="846"/>
      <c r="H47" s="846"/>
      <c r="I47" s="846"/>
      <c r="J47" s="846"/>
      <c r="K47" s="846"/>
      <c r="L47" s="846"/>
      <c r="M47" s="846"/>
      <c r="N47" s="847"/>
      <c r="O47" s="824"/>
      <c r="P47" s="824"/>
      <c r="Q47" s="824"/>
      <c r="R47" s="824"/>
      <c r="S47" s="824"/>
      <c r="T47" s="824"/>
      <c r="U47" s="824"/>
      <c r="V47" s="824"/>
      <c r="W47" s="824"/>
      <c r="X47" s="824"/>
      <c r="Y47" s="824"/>
      <c r="Z47" s="824"/>
      <c r="AA47" s="824"/>
      <c r="AB47" s="824"/>
      <c r="AE47" s="106"/>
      <c r="AH47" s="106"/>
      <c r="AK47" s="107"/>
      <c r="AN47" s="107"/>
    </row>
    <row r="48" spans="3:41" ht="13.5" customHeight="1" thickBot="1" x14ac:dyDescent="0.25">
      <c r="D48" s="824" t="s">
        <v>1519</v>
      </c>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c r="AD48" s="824"/>
      <c r="AE48" s="824"/>
      <c r="AF48" s="824"/>
      <c r="AG48" s="824"/>
      <c r="AH48" s="824"/>
      <c r="AI48" s="825"/>
      <c r="AJ48" s="825"/>
      <c r="AK48" s="825"/>
      <c r="AN48" s="107"/>
    </row>
    <row r="49" spans="4:48" ht="21" customHeight="1" thickBot="1" x14ac:dyDescent="0.35">
      <c r="D49" s="848" t="s">
        <v>1520</v>
      </c>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50"/>
      <c r="AC49" s="851"/>
      <c r="AD49" s="852"/>
      <c r="AE49" s="852"/>
      <c r="AF49" s="852"/>
      <c r="AG49" s="852"/>
      <c r="AH49" s="852"/>
      <c r="AI49" s="852"/>
      <c r="AJ49" s="852"/>
      <c r="AK49" s="852"/>
      <c r="AL49" s="852"/>
      <c r="AM49" s="852"/>
      <c r="AN49" s="853"/>
    </row>
    <row r="50" spans="4:48" ht="10.5" customHeight="1" x14ac:dyDescent="0.2"/>
    <row r="51" spans="4:48" ht="13.8" thickBot="1" x14ac:dyDescent="0.25">
      <c r="D51" s="827" t="s">
        <v>1521</v>
      </c>
      <c r="E51" s="827"/>
      <c r="F51" s="827"/>
      <c r="G51" s="827"/>
      <c r="H51" s="827"/>
      <c r="I51" s="827"/>
      <c r="J51" s="827"/>
      <c r="K51" s="827"/>
      <c r="L51" s="827"/>
      <c r="M51" s="827"/>
      <c r="N51" s="827"/>
      <c r="O51" s="827"/>
      <c r="P51" s="827"/>
      <c r="Q51" s="827"/>
      <c r="R51" s="827"/>
      <c r="S51" s="827"/>
      <c r="T51" s="827"/>
      <c r="U51" s="827"/>
      <c r="V51" s="827"/>
      <c r="W51" s="827"/>
      <c r="X51" s="827"/>
      <c r="Y51" s="827"/>
      <c r="Z51" s="827"/>
      <c r="AA51" s="827"/>
      <c r="AB51" s="827"/>
      <c r="AC51" s="827"/>
    </row>
    <row r="52" spans="4:48" s="306" customFormat="1" ht="16.5" customHeight="1" x14ac:dyDescent="0.2">
      <c r="D52" s="737" t="s">
        <v>1468</v>
      </c>
      <c r="E52" s="828"/>
      <c r="F52" s="828"/>
      <c r="G52" s="828"/>
      <c r="H52" s="828"/>
      <c r="I52" s="828"/>
      <c r="J52" s="833" t="s">
        <v>1522</v>
      </c>
      <c r="K52" s="834"/>
      <c r="L52" s="834"/>
      <c r="M52" s="834"/>
      <c r="N52" s="834"/>
      <c r="O52" s="834"/>
      <c r="P52" s="834"/>
      <c r="Q52" s="834"/>
      <c r="R52" s="834"/>
      <c r="S52" s="833" t="s">
        <v>1523</v>
      </c>
      <c r="T52" s="834"/>
      <c r="U52" s="834"/>
      <c r="V52" s="834"/>
      <c r="W52" s="834"/>
      <c r="X52" s="834"/>
      <c r="Y52" s="834"/>
      <c r="Z52" s="834"/>
      <c r="AA52" s="834"/>
      <c r="AB52" s="835"/>
      <c r="AC52" s="836" t="s">
        <v>1524</v>
      </c>
      <c r="AD52" s="837"/>
      <c r="AE52" s="837"/>
      <c r="AF52" s="837"/>
      <c r="AG52" s="837"/>
      <c r="AH52" s="837"/>
      <c r="AI52" s="837"/>
      <c r="AJ52" s="837"/>
      <c r="AK52" s="837"/>
      <c r="AL52" s="837"/>
      <c r="AM52" s="837"/>
      <c r="AN52" s="838"/>
    </row>
    <row r="53" spans="4:48" ht="9.75" customHeight="1" x14ac:dyDescent="0.2">
      <c r="D53" s="829"/>
      <c r="E53" s="830"/>
      <c r="F53" s="830"/>
      <c r="G53" s="830"/>
      <c r="H53" s="830"/>
      <c r="I53" s="830"/>
      <c r="J53" s="305"/>
      <c r="K53" s="305"/>
      <c r="L53" s="305"/>
      <c r="M53" s="302"/>
      <c r="N53" s="302"/>
      <c r="O53" s="302"/>
      <c r="P53" s="302"/>
      <c r="Q53" s="302"/>
      <c r="R53" s="302"/>
      <c r="S53" s="302"/>
      <c r="T53" s="302"/>
      <c r="U53" s="302"/>
      <c r="V53" s="302"/>
      <c r="W53" s="302"/>
      <c r="X53" s="302"/>
      <c r="Y53" s="302"/>
      <c r="Z53" s="302"/>
      <c r="AA53" s="302"/>
      <c r="AB53" s="108"/>
      <c r="AC53" s="839"/>
      <c r="AD53" s="767"/>
      <c r="AE53" s="767"/>
      <c r="AF53" s="767"/>
      <c r="AG53" s="767"/>
      <c r="AH53" s="767"/>
      <c r="AI53" s="767"/>
      <c r="AJ53" s="767"/>
      <c r="AK53" s="767"/>
      <c r="AL53" s="767"/>
      <c r="AM53" s="767"/>
      <c r="AN53" s="768"/>
      <c r="AO53" s="105"/>
      <c r="AP53" s="105"/>
      <c r="AQ53" s="105"/>
      <c r="AR53" s="105"/>
      <c r="AS53" s="105"/>
      <c r="AT53" s="105"/>
      <c r="AU53" s="105"/>
      <c r="AV53" s="105"/>
    </row>
    <row r="54" spans="4:48" ht="16.5" customHeight="1" thickBot="1" x14ac:dyDescent="0.25">
      <c r="D54" s="831"/>
      <c r="E54" s="832"/>
      <c r="F54" s="832"/>
      <c r="G54" s="832"/>
      <c r="H54" s="832"/>
      <c r="I54" s="832"/>
      <c r="J54" s="840" t="s">
        <v>1525</v>
      </c>
      <c r="K54" s="841"/>
      <c r="L54" s="841"/>
      <c r="M54" s="841"/>
      <c r="N54" s="841"/>
      <c r="O54" s="841"/>
      <c r="P54" s="841"/>
      <c r="Q54" s="841"/>
      <c r="R54" s="841"/>
      <c r="S54" s="840" t="s">
        <v>1526</v>
      </c>
      <c r="T54" s="842"/>
      <c r="U54" s="842"/>
      <c r="V54" s="842"/>
      <c r="W54" s="842"/>
      <c r="X54" s="842"/>
      <c r="Y54" s="842"/>
      <c r="Z54" s="842"/>
      <c r="AA54" s="842"/>
      <c r="AB54" s="843"/>
      <c r="AC54" s="781"/>
      <c r="AD54" s="782"/>
      <c r="AE54" s="782"/>
      <c r="AF54" s="782"/>
      <c r="AG54" s="782"/>
      <c r="AH54" s="782"/>
      <c r="AI54" s="782"/>
      <c r="AJ54" s="782"/>
      <c r="AK54" s="782"/>
      <c r="AL54" s="782"/>
      <c r="AM54" s="782"/>
      <c r="AN54" s="783"/>
      <c r="AO54" s="105" t="s">
        <v>1471</v>
      </c>
      <c r="AP54" s="105"/>
      <c r="AQ54" s="105"/>
      <c r="AR54" s="105"/>
      <c r="AS54" s="105"/>
      <c r="AT54" s="105"/>
      <c r="AU54" s="105"/>
      <c r="AV54" s="105"/>
    </row>
    <row r="55" spans="4:48" ht="10.5" customHeight="1" x14ac:dyDescent="0.2"/>
    <row r="56" spans="4:48" ht="12" customHeight="1" x14ac:dyDescent="0.2">
      <c r="T56" s="854" t="s">
        <v>1472</v>
      </c>
      <c r="U56" s="855"/>
      <c r="V56" s="855"/>
      <c r="W56" s="856"/>
      <c r="X56" s="863" t="s">
        <v>1473</v>
      </c>
      <c r="Y56" s="864"/>
      <c r="Z56" s="864"/>
      <c r="AA56" s="864"/>
      <c r="AB56" s="865"/>
      <c r="AC56" s="866"/>
      <c r="AD56" s="866"/>
      <c r="AE56" s="866"/>
      <c r="AF56" s="866"/>
      <c r="AG56" s="866"/>
      <c r="AH56" s="866"/>
      <c r="AI56" s="866"/>
      <c r="AJ56" s="867"/>
      <c r="AK56" s="867"/>
      <c r="AL56" s="867"/>
      <c r="AM56" s="867"/>
      <c r="AN56" s="868"/>
    </row>
    <row r="57" spans="4:48" ht="12" customHeight="1" x14ac:dyDescent="0.2">
      <c r="T57" s="857"/>
      <c r="U57" s="736"/>
      <c r="V57" s="736"/>
      <c r="W57" s="811"/>
      <c r="X57" s="863" t="s">
        <v>1527</v>
      </c>
      <c r="Y57" s="864"/>
      <c r="Z57" s="864"/>
      <c r="AA57" s="864"/>
      <c r="AB57" s="869"/>
      <c r="AC57" s="869"/>
      <c r="AD57" s="869"/>
      <c r="AE57" s="869"/>
      <c r="AF57" s="869"/>
      <c r="AG57" s="869"/>
      <c r="AH57" s="869"/>
      <c r="AI57" s="869"/>
      <c r="AJ57" s="870"/>
      <c r="AK57" s="870"/>
      <c r="AL57" s="870"/>
      <c r="AM57" s="870"/>
      <c r="AN57" s="871"/>
    </row>
    <row r="58" spans="4:48" ht="12" customHeight="1" x14ac:dyDescent="0.2">
      <c r="T58" s="857"/>
      <c r="U58" s="736"/>
      <c r="V58" s="736"/>
      <c r="W58" s="811"/>
      <c r="X58" s="872" t="s">
        <v>1475</v>
      </c>
      <c r="Y58" s="873"/>
      <c r="Z58" s="873"/>
      <c r="AA58" s="873"/>
      <c r="AB58" s="866"/>
      <c r="AC58" s="866"/>
      <c r="AD58" s="866"/>
      <c r="AE58" s="866"/>
      <c r="AF58" s="866"/>
      <c r="AG58" s="866"/>
      <c r="AH58" s="866"/>
      <c r="AI58" s="866"/>
      <c r="AJ58" s="867"/>
      <c r="AK58" s="867"/>
      <c r="AL58" s="867"/>
      <c r="AM58" s="867"/>
      <c r="AN58" s="868"/>
    </row>
    <row r="59" spans="4:48" ht="10.5" customHeight="1" x14ac:dyDescent="0.2">
      <c r="T59" s="858"/>
      <c r="U59" s="642"/>
      <c r="V59" s="642"/>
      <c r="W59" s="859"/>
      <c r="X59" s="874" t="s">
        <v>1528</v>
      </c>
      <c r="Y59" s="875"/>
      <c r="Z59" s="875"/>
      <c r="AA59" s="875"/>
      <c r="AB59" s="878"/>
      <c r="AC59" s="878"/>
      <c r="AD59" s="878"/>
      <c r="AE59" s="878"/>
      <c r="AF59" s="878"/>
      <c r="AG59" s="878"/>
      <c r="AH59" s="879"/>
      <c r="AI59" s="879"/>
      <c r="AJ59" s="879"/>
      <c r="AK59" s="879"/>
      <c r="AL59" s="879"/>
      <c r="AM59" s="879"/>
      <c r="AN59" s="880"/>
    </row>
    <row r="60" spans="4:48" ht="10.5" customHeight="1" x14ac:dyDescent="0.2">
      <c r="T60" s="860"/>
      <c r="U60" s="861"/>
      <c r="V60" s="861"/>
      <c r="W60" s="862"/>
      <c r="X60" s="876"/>
      <c r="Y60" s="877"/>
      <c r="Z60" s="877"/>
      <c r="AA60" s="877"/>
      <c r="AB60" s="881"/>
      <c r="AC60" s="881"/>
      <c r="AD60" s="881"/>
      <c r="AE60" s="881"/>
      <c r="AF60" s="881"/>
      <c r="AG60" s="881"/>
      <c r="AH60" s="882"/>
      <c r="AI60" s="882"/>
      <c r="AJ60" s="882"/>
      <c r="AK60" s="882"/>
      <c r="AL60" s="882"/>
      <c r="AM60" s="882"/>
      <c r="AN60" s="883"/>
    </row>
  </sheetData>
  <mergeCells count="107">
    <mergeCell ref="T56:W60"/>
    <mergeCell ref="X56:AA56"/>
    <mergeCell ref="AB56:AN56"/>
    <mergeCell ref="X57:AA57"/>
    <mergeCell ref="AB57:AN57"/>
    <mergeCell ref="X58:AA58"/>
    <mergeCell ref="AB58:AN58"/>
    <mergeCell ref="X59:AA60"/>
    <mergeCell ref="AB59:AN60"/>
    <mergeCell ref="D51:AC51"/>
    <mergeCell ref="D52:I54"/>
    <mergeCell ref="J52:R52"/>
    <mergeCell ref="S52:AB52"/>
    <mergeCell ref="AC52:AN52"/>
    <mergeCell ref="AC53:AN54"/>
    <mergeCell ref="J54:R54"/>
    <mergeCell ref="S54:AB54"/>
    <mergeCell ref="D46:AB46"/>
    <mergeCell ref="AC46:AN46"/>
    <mergeCell ref="D47:M47"/>
    <mergeCell ref="N47:AB47"/>
    <mergeCell ref="D48:AK48"/>
    <mergeCell ref="D49:AB49"/>
    <mergeCell ref="AC49:AN49"/>
    <mergeCell ref="D43:AB43"/>
    <mergeCell ref="AC43:AN43"/>
    <mergeCell ref="AC44:AN44"/>
    <mergeCell ref="AC45:AN45"/>
    <mergeCell ref="D39:L39"/>
    <mergeCell ref="M39:X40"/>
    <mergeCell ref="Y39:AB39"/>
    <mergeCell ref="AC39:AN40"/>
    <mergeCell ref="Y40:AB40"/>
    <mergeCell ref="D42:AK42"/>
    <mergeCell ref="D44:H44"/>
    <mergeCell ref="D45:L45"/>
    <mergeCell ref="I44:AB44"/>
    <mergeCell ref="M45:AB45"/>
    <mergeCell ref="M32:X32"/>
    <mergeCell ref="Y32:AB32"/>
    <mergeCell ref="AC32:AN32"/>
    <mergeCell ref="D35:L36"/>
    <mergeCell ref="M35:X36"/>
    <mergeCell ref="Y35:AB36"/>
    <mergeCell ref="AC35:AN36"/>
    <mergeCell ref="D37:T37"/>
    <mergeCell ref="M38:X38"/>
    <mergeCell ref="Y38:AB38"/>
    <mergeCell ref="AC38:AN38"/>
    <mergeCell ref="D33:D34"/>
    <mergeCell ref="F33:L33"/>
    <mergeCell ref="M33:X33"/>
    <mergeCell ref="Y33:AB33"/>
    <mergeCell ref="AC33:AN33"/>
    <mergeCell ref="F34:L34"/>
    <mergeCell ref="M34:X34"/>
    <mergeCell ref="Y34:AB34"/>
    <mergeCell ref="AC34:AN34"/>
    <mergeCell ref="I29:L29"/>
    <mergeCell ref="M29:X29"/>
    <mergeCell ref="Y29:AB29"/>
    <mergeCell ref="AC29:AN29"/>
    <mergeCell ref="I30:L30"/>
    <mergeCell ref="M30:X30"/>
    <mergeCell ref="Y30:AB30"/>
    <mergeCell ref="AC30:AN30"/>
    <mergeCell ref="D27:L27"/>
    <mergeCell ref="M27:X27"/>
    <mergeCell ref="Y27:AB27"/>
    <mergeCell ref="AC27:AN27"/>
    <mergeCell ref="D28:D32"/>
    <mergeCell ref="E28:L28"/>
    <mergeCell ref="M28:X28"/>
    <mergeCell ref="Y28:AB28"/>
    <mergeCell ref="AC28:AN28"/>
    <mergeCell ref="E29:H30"/>
    <mergeCell ref="E31:H32"/>
    <mergeCell ref="I31:L31"/>
    <mergeCell ref="M31:X31"/>
    <mergeCell ref="Y31:AB31"/>
    <mergeCell ref="AC31:AN31"/>
    <mergeCell ref="I32:L32"/>
    <mergeCell ref="D21:J21"/>
    <mergeCell ref="K21:AN21"/>
    <mergeCell ref="D22:J24"/>
    <mergeCell ref="K22:AK24"/>
    <mergeCell ref="AM22:AN24"/>
    <mergeCell ref="D26:X26"/>
    <mergeCell ref="D17:J17"/>
    <mergeCell ref="K17:AN17"/>
    <mergeCell ref="D18:J20"/>
    <mergeCell ref="K18:AK19"/>
    <mergeCell ref="AM18:AN19"/>
    <mergeCell ref="K20:AN20"/>
    <mergeCell ref="D12:AE12"/>
    <mergeCell ref="D13:J13"/>
    <mergeCell ref="K13:AN13"/>
    <mergeCell ref="D14:J16"/>
    <mergeCell ref="K15:L16"/>
    <mergeCell ref="M15:AN16"/>
    <mergeCell ref="M1:AK2"/>
    <mergeCell ref="D2:J2"/>
    <mergeCell ref="D4:AM4"/>
    <mergeCell ref="AD6:AO6"/>
    <mergeCell ref="D7:AE7"/>
    <mergeCell ref="D9:L9"/>
    <mergeCell ref="D10:L10"/>
  </mergeCells>
  <phoneticPr fontId="4"/>
  <pageMargins left="0.47244094488188981" right="0" top="0.35433070866141736" bottom="0.35433070866141736" header="0.23622047244094491" footer="0.51181102362204722"/>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33</vt:i4>
      </vt:variant>
    </vt:vector>
  </HeadingPairs>
  <TitlesOfParts>
    <vt:vector size="54" baseType="lpstr">
      <vt:lpstr>各種マスタ（非表示）</vt:lpstr>
      <vt:lpstr>申告者情報</vt:lpstr>
      <vt:lpstr>【医薬品等】内訳</vt:lpstr>
      <vt:lpstr>【体外診断用医薬品】内訳</vt:lpstr>
      <vt:lpstr>【医療機器】内訳</vt:lpstr>
      <vt:lpstr>副作用申告書</vt:lpstr>
      <vt:lpstr>副作用内訳書(医薬品)</vt:lpstr>
      <vt:lpstr>副作用内訳書(再生)</vt:lpstr>
      <vt:lpstr>感染申告書</vt:lpstr>
      <vt:lpstr>感染内訳書(輸血)</vt:lpstr>
      <vt:lpstr>感染内訳書(特定医薬品)</vt:lpstr>
      <vt:lpstr>感染内訳書(その他医薬品)</vt:lpstr>
      <vt:lpstr>感染内訳書(特定機器)</vt:lpstr>
      <vt:lpstr>感染内訳書(その他機器)</vt:lpstr>
      <vt:lpstr>感染内訳書(指定再生)</vt:lpstr>
      <vt:lpstr>感染内訳書(その他再生）</vt:lpstr>
      <vt:lpstr>安全申告書</vt:lpstr>
      <vt:lpstr>安全内訳書(医薬品)</vt:lpstr>
      <vt:lpstr>安全内訳書(機器)</vt:lpstr>
      <vt:lpstr>安全内訳書(再生)</vt:lpstr>
      <vt:lpstr>繁用単価算出シート</vt:lpstr>
      <vt:lpstr>【医療機器】内訳!Print_Area</vt:lpstr>
      <vt:lpstr>安全申告書!Print_Area</vt:lpstr>
      <vt:lpstr>'安全内訳書(医薬品)'!Print_Area</vt:lpstr>
      <vt:lpstr>'安全内訳書(機器)'!Print_Area</vt:lpstr>
      <vt:lpstr>'安全内訳書(再生)'!Print_Area</vt:lpstr>
      <vt:lpstr>感染申告書!Print_Area</vt:lpstr>
      <vt:lpstr>'感染内訳書(その他医薬品)'!Print_Area</vt:lpstr>
      <vt:lpstr>'感染内訳書(その他機器)'!Print_Area</vt:lpstr>
      <vt:lpstr>'感染内訳書(その他再生）'!Print_Area</vt:lpstr>
      <vt:lpstr>'感染内訳書(指定再生)'!Print_Area</vt:lpstr>
      <vt:lpstr>'感染内訳書(特定医薬品)'!Print_Area</vt:lpstr>
      <vt:lpstr>'感染内訳書(特定機器)'!Print_Area</vt:lpstr>
      <vt:lpstr>'感染内訳書(輸血)'!Print_Area</vt:lpstr>
      <vt:lpstr>申告者情報!Print_Area</vt:lpstr>
      <vt:lpstr>繁用単価算出シート!Print_Area</vt:lpstr>
      <vt:lpstr>副作用申告書!Print_Area</vt:lpstr>
      <vt:lpstr>'副作用内訳書(医薬品)'!Print_Area</vt:lpstr>
      <vt:lpstr>'副作用内訳書(再生)'!Print_Area</vt:lpstr>
      <vt:lpstr>'安全内訳書(医薬品)'!Print_Titles</vt:lpstr>
      <vt:lpstr>'安全内訳書(機器)'!Print_Titles</vt:lpstr>
      <vt:lpstr>'安全内訳書(再生)'!Print_Titles</vt:lpstr>
      <vt:lpstr>'感染内訳書(その他医薬品)'!Print_Titles</vt:lpstr>
      <vt:lpstr>'感染内訳書(その他機器)'!Print_Titles</vt:lpstr>
      <vt:lpstr>'感染内訳書(その他再生）'!Print_Titles</vt:lpstr>
      <vt:lpstr>'感染内訳書(指定再生)'!Print_Titles</vt:lpstr>
      <vt:lpstr>'感染内訳書(特定医薬品)'!Print_Titles</vt:lpstr>
      <vt:lpstr>'感染内訳書(特定機器)'!Print_Titles</vt:lpstr>
      <vt:lpstr>'感染内訳書(輸血)'!Print_Titles</vt:lpstr>
      <vt:lpstr>繁用単価算出シート!Print_Titles</vt:lpstr>
      <vt:lpstr>'副作用内訳書(医薬品)'!Print_Titles</vt:lpstr>
      <vt:lpstr>'副作用内訳書(再生)'!Print_Titles</vt:lpstr>
      <vt:lpstr>繁用単価算出シート!消費税率</vt:lpstr>
      <vt:lpstr>繁用単価算出シート!単価に係る種別</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2026-04-30T07:04:09Z</dcterms:created>
  <dcterms:modified xsi:type="dcterms:W3CDTF">2026-04-30T07:04:18Z</dcterms:modified>
  <cp:category/>
  <cp:contentStatus/>
</cp:coreProperties>
</file>